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8_{5A18872B-4D03-564C-8241-FBFD16CD8C20}" xr6:coauthVersionLast="36" xr6:coauthVersionMax="36" xr10:uidLastSave="{00000000-0000-0000-0000-000000000000}"/>
  <bookViews>
    <workbookView xWindow="520" yWindow="460" windowWidth="21160" windowHeight="15800" tabRatio="816" activeTab="1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81029"/>
</workbook>
</file>

<file path=xl/calcChain.xml><?xml version="1.0" encoding="utf-8"?>
<calcChain xmlns="http://schemas.openxmlformats.org/spreadsheetml/2006/main">
  <c r="C10" i="21" l="1"/>
  <c r="C8" i="21"/>
  <c r="D7" i="21"/>
  <c r="D27" i="13"/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11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C7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D10" i="14" l="1"/>
  <c r="B49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5" i="14"/>
  <c r="C35" i="14"/>
  <c r="D20" i="14"/>
  <c r="C20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7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C12" i="17"/>
  <c r="C9" i="17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51" i="17"/>
  <c r="C4" i="15"/>
  <c r="C11" i="15"/>
  <c r="C9" i="15"/>
  <c r="D16" i="20"/>
  <c r="D17" i="20"/>
  <c r="D20" i="20"/>
  <c r="D21" i="20"/>
  <c r="D24" i="20"/>
  <c r="D25" i="20"/>
  <c r="D26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6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6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8" i="23"/>
  <c r="C12" i="16" s="1"/>
  <c r="F48" i="23"/>
  <c r="C11" i="16"/>
  <c r="E48" i="23"/>
  <c r="C10" i="16" s="1"/>
  <c r="C9" i="16"/>
  <c r="C7" i="16"/>
  <c r="C8" i="16"/>
  <c r="C6" i="16"/>
  <c r="C7" i="21"/>
  <c r="C9" i="21"/>
  <c r="D37" i="14"/>
  <c r="C10" i="14"/>
  <c r="C9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3"/>
  <c r="C7" i="13"/>
  <c r="C4" i="13"/>
  <c r="C11" i="14" s="1"/>
  <c r="C5" i="14"/>
  <c r="B48" i="23"/>
  <c r="B50" i="23"/>
  <c r="D44" i="13"/>
  <c r="D33" i="20"/>
  <c r="C33" i="20"/>
  <c r="D32" i="19"/>
  <c r="C32" i="19"/>
  <c r="C51" i="17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6" i="17" l="1"/>
  <c r="C16" i="13"/>
</calcChain>
</file>

<file path=xl/sharedStrings.xml><?xml version="1.0" encoding="utf-8"?>
<sst xmlns="http://schemas.openxmlformats.org/spreadsheetml/2006/main" count="1276" uniqueCount="536">
  <si>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</si>
  <si>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</si>
  <si>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</si>
  <si>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</si>
  <si>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</si>
  <si>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</si>
  <si>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</si>
  <si>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</si>
  <si>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</si>
  <si>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</si>
  <si>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</si>
  <si>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</si>
  <si>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</si>
  <si>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</si>
  <si>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</si>
  <si>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</si>
  <si>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</si>
  <si>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</si>
  <si>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</si>
  <si>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</si>
  <si>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</si>
  <si>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</si>
  <si>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</si>
  <si>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</si>
  <si>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</si>
  <si>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</si>
  <si>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</si>
  <si>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</si>
  <si>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</si>
  <si>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</si>
  <si>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</si>
  <si>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</si>
  <si>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</si>
  <si>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</si>
  <si>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</si>
  <si>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</si>
  <si>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</si>
  <si>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</si>
  <si>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</si>
  <si>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</si>
  <si>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</si>
  <si>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</si>
  <si>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</si>
  <si>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</si>
  <si>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</si>
  <si>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</si>
  <si>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</si>
  <si>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</si>
  <si>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</si>
  <si>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</si>
  <si>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</si>
  <si>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</si>
  <si>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</si>
  <si>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</si>
  <si>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</si>
  <si>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</si>
  <si>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</si>
  <si>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</si>
  <si>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</si>
  <si>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</si>
  <si>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</si>
  <si>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</si>
  <si>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</si>
  <si>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</si>
  <si>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</si>
  <si>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</si>
  <si>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</si>
  <si>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</si>
  <si>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</si>
  <si>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</si>
  <si>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</si>
  <si>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</si>
  <si>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</si>
  <si>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</si>
  <si>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</si>
  <si>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</si>
  <si>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</si>
  <si>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</si>
  <si>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</si>
  <si>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</si>
  <si>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</si>
  <si>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</si>
  <si>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</si>
  <si>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</si>
  <si>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</si>
  <si>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</si>
  <si>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</si>
  <si>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</si>
  <si>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</si>
  <si>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</si>
  <si>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</si>
  <si>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</si>
  <si>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</si>
  <si>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</si>
  <si>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</si>
  <si>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</si>
  <si>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</si>
  <si>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</si>
  <si>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</si>
  <si>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</si>
  <si>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</si>
  <si>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</si>
  <si>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</si>
  <si>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</si>
  <si>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</si>
  <si>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</si>
  <si>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</si>
  <si>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</si>
  <si>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</si>
  <si>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</si>
  <si>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</si>
  <si>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</si>
  <si>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</si>
  <si>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</si>
  <si>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</si>
  <si>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</si>
  <si>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</si>
  <si>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</si>
  <si>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</si>
  <si>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</si>
  <si>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</si>
  <si>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</si>
  <si>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</si>
  <si>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</si>
  <si>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</si>
  <si>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</si>
  <si>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</si>
  <si>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</si>
  <si>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</si>
  <si>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</si>
  <si>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</si>
  <si>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</si>
  <si>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</si>
  <si>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</si>
  <si>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</si>
  <si>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</si>
  <si>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</si>
  <si>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</si>
  <si>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</si>
  <si>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</si>
  <si>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</si>
  <si>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</si>
  <si>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</si>
  <si>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</si>
  <si>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</si>
  <si>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</si>
  <si>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</si>
  <si>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</si>
  <si>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</si>
  <si>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</si>
  <si>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</si>
  <si>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</si>
  <si>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</si>
  <si>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</si>
  <si>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</si>
  <si>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</si>
  <si>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</si>
  <si>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</si>
  <si>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</si>
  <si>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</si>
  <si>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</si>
  <si>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</si>
  <si>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</si>
  <si>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</si>
  <si>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</si>
  <si>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</si>
  <si>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</si>
  <si>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</si>
  <si>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</si>
  <si>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</si>
  <si>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</si>
  <si>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</si>
  <si>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</si>
  <si>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</si>
  <si>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</si>
  <si>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</si>
  <si>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</si>
  <si>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</si>
  <si>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</si>
  <si>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</si>
  <si>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</si>
  <si>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</si>
  <si>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</si>
  <si>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</si>
  <si>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</si>
  <si>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</si>
  <si>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</si>
  <si>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</si>
  <si>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</si>
  <si>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</si>
  <si>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</si>
  <si>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</si>
  <si>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</si>
  <si>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</si>
  <si>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</si>
  <si>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</si>
  <si>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</si>
  <si>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</si>
  <si>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</si>
  <si>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</si>
  <si>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</si>
  <si>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</si>
  <si>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</si>
  <si>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</si>
  <si>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</si>
  <si>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</si>
  <si>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</si>
  <si>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</si>
  <si>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</si>
  <si>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</si>
  <si>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</si>
  <si>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</si>
  <si>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</si>
  <si>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</si>
  <si>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</si>
  <si>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</si>
  <si>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</si>
  <si>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</si>
  <si>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</si>
  <si>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</si>
  <si>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</si>
  <si>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</si>
  <si>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</si>
  <si>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</si>
  <si>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</si>
  <si>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</si>
  <si>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</si>
  <si>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</si>
  <si>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</si>
  <si>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</si>
  <si>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</si>
  <si>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</si>
  <si>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</si>
  <si>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</si>
  <si>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</si>
  <si>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</si>
  <si>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</si>
  <si>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</si>
  <si>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</si>
  <si>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</si>
  <si>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</si>
  <si>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</si>
  <si>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</si>
  <si>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</si>
  <si>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</si>
  <si>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</si>
  <si>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</si>
  <si>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</si>
  <si>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</si>
  <si>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</si>
  <si>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</si>
  <si>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</si>
  <si>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</si>
  <si>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</si>
  <si>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</si>
  <si>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</si>
  <si>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</si>
  <si>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</si>
  <si>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</si>
  <si>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</si>
  <si>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</si>
  <si>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</si>
  <si>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</si>
  <si>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Michelle Perry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</si>
  <si>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</si>
  <si>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</si>
  <si>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</si>
  <si>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</si>
  <si>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</si>
  <si>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</si>
  <si>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</si>
  <si>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</si>
  <si>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</si>
  <si>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</si>
  <si>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</si>
  <si>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</si>
  <si>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</si>
  <si>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</si>
  <si>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</si>
  <si>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</si>
  <si>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</si>
  <si>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</si>
  <si>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</si>
  <si>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</si>
  <si>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</si>
  <si>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</si>
  <si>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</si>
  <si>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</si>
  <si>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</si>
  <si>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</si>
  <si>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</si>
  <si>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</si>
  <si>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</si>
  <si>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</si>
  <si>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</si>
  <si>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</si>
  <si>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</si>
  <si>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</si>
  <si>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</si>
  <si>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</si>
  <si>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</si>
  <si>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</si>
  <si>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</si>
  <si>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</si>
  <si>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</si>
  <si>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</si>
  <si>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</si>
  <si>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</si>
  <si>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</si>
  <si>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</si>
  <si>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</si>
  <si>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</si>
  <si>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</si>
  <si>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</si>
  <si>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</si>
  <si>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</si>
  <si>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</si>
  <si>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</si>
  <si>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</si>
  <si>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</si>
  <si>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</si>
  <si>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</si>
  <si>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</si>
  <si>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</si>
  <si>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</si>
  <si>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</si>
  <si>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</si>
  <si>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</si>
  <si>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</si>
  <si>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</si>
  <si>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</si>
  <si>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</si>
  <si>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</si>
  <si>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</si>
  <si>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</si>
  <si>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</si>
  <si>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</si>
  <si>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</si>
  <si>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</si>
  <si>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</si>
  <si>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</si>
  <si>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</si>
  <si>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</si>
  <si>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</si>
  <si>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</si>
  <si>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</si>
  <si>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</si>
  <si>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</si>
  <si>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</si>
  <si>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</si>
  <si>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</si>
  <si>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</si>
  <si>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</si>
  <si>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</si>
  <si>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</si>
  <si>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</si>
  <si>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</si>
  <si>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</si>
  <si>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</si>
  <si>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</si>
  <si>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</si>
  <si>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</si>
  <si>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</si>
  <si>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</si>
  <si>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</si>
  <si>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</si>
  <si>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</si>
  <si>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</si>
  <si>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</si>
  <si>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</si>
  <si>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</si>
  <si>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</si>
  <si>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</si>
  <si>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</si>
  <si>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</si>
  <si>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</si>
  <si>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</si>
  <si>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</si>
  <si>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</si>
  <si>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</si>
  <si>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</si>
  <si>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</si>
  <si>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</si>
  <si>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</si>
  <si>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</si>
  <si>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</si>
  <si>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</si>
  <si>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</si>
  <si>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Jennifer Ruppert</t>
  </si>
  <si>
    <t>Jackie Kinsey</t>
  </si>
  <si>
    <t>Allison Case Barton</t>
  </si>
  <si>
    <t>Matt Crater</t>
  </si>
  <si>
    <t>Jana Johnson</t>
  </si>
  <si>
    <t>https://www.moorparkcollege.edu/online-services/distance-education/faculty/de-committee</t>
  </si>
  <si>
    <t>ASMCSustainability@vcccd.edu</t>
  </si>
  <si>
    <t>Claudia Wilroy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</si>
  <si>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</si>
  <si>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</si>
  <si>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</si>
  <si>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</si>
  <si>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</si>
  <si>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</si>
  <si>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</si>
  <si>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</si>
  <si>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</si>
  <si>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</si>
  <si>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</si>
  <si>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</si>
  <si>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Elizabeth Gillis-Smith / Jamee Maxey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</si>
  <si>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</si>
  <si>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</si>
  <si>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</si>
  <si>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</si>
  <si>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</si>
  <si>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</si>
  <si>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</si>
  <si>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</si>
  <si>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</si>
  <si>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</si>
  <si>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</si>
  <si>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</si>
  <si>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</si>
  <si>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</si>
  <si>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</si>
  <si>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</si>
  <si>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</si>
  <si>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</si>
  <si>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</si>
  <si>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</si>
  <si>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</si>
  <si>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</si>
  <si>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</si>
  <si>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</si>
  <si>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</si>
  <si>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</si>
  <si>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</si>
  <si>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</si>
  <si>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</si>
  <si>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</si>
  <si>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</si>
  <si>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</si>
  <si>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</si>
  <si>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</si>
  <si>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</si>
  <si>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</si>
  <si>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</si>
  <si>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</si>
  <si>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</si>
  <si>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</si>
  <si>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</si>
  <si>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</si>
  <si>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</si>
  <si>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</si>
  <si>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</si>
  <si>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</si>
  <si>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</si>
  <si>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</si>
  <si>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</si>
  <si>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</si>
  <si>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</si>
  <si>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</si>
  <si>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</si>
  <si>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</si>
  <si>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</si>
  <si>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</si>
  <si>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</si>
  <si>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</si>
  <si>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</si>
  <si>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</si>
  <si>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</si>
  <si>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</si>
  <si>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</si>
  <si>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</si>
  <si>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</si>
  <si>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</si>
  <si>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</si>
  <si>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</si>
  <si>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</si>
  <si>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</si>
  <si>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</si>
  <si>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</si>
  <si>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</si>
  <si>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</si>
  <si>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</si>
  <si>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</si>
  <si>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</si>
  <si>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</si>
  <si>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</si>
  <si>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</si>
  <si>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</si>
  <si>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</si>
  <si>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</si>
  <si>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</si>
  <si>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</si>
  <si>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</si>
  <si>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</si>
  <si>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</si>
  <si>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</si>
  <si>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</si>
  <si>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</si>
  <si>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</si>
  <si>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</si>
  <si>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</si>
  <si>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</si>
  <si>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</si>
  <si>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</si>
  <si>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</si>
  <si>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</si>
  <si>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</si>
  <si>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</si>
  <si>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</si>
  <si>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</si>
  <si>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</si>
  <si>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</si>
  <si>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</si>
  <si>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</si>
  <si>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</si>
  <si>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</si>
  <si>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</si>
  <si>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</si>
  <si>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</si>
  <si>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</si>
  <si>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</si>
  <si>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</si>
  <si>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</si>
  <si>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</si>
  <si>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</si>
  <si>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</si>
  <si>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</si>
  <si>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</si>
  <si>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</si>
  <si>
    <t>Jenna Horn</t>
  </si>
  <si>
    <t>Trudi Radtke</t>
  </si>
  <si>
    <t>Shirley Ruiz</t>
  </si>
  <si>
    <t>Kelsey Stuart</t>
  </si>
  <si>
    <t>ACADEMIC SENATE  &amp; STANDING COMMITTEES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</si>
</sst>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83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4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0" fillId="6" borderId="0" xfId="0" applyFont="1" applyFill="1" applyBorder="1"/>
    <xf numFmtId="0" fontId="12" fillId="7" borderId="0" xfId="0" applyFont="1" applyFill="1" applyBorder="1" applyAlignment="1">
      <alignment horizontal="left" wrapText="1"/>
    </xf>
    <xf numFmtId="0" fontId="12" fillId="7" borderId="0" xfId="0" applyFont="1" applyFill="1" applyBorder="1"/>
    <xf numFmtId="0" fontId="11" fillId="6" borderId="0" xfId="0" applyFont="1" applyFill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6" borderId="0" xfId="0" applyFont="1" applyFill="1"/>
    <xf numFmtId="0" fontId="16" fillId="0" borderId="0" xfId="0" applyFont="1"/>
    <xf numFmtId="0" fontId="11" fillId="0" borderId="0" xfId="0" applyFont="1"/>
    <xf numFmtId="0" fontId="12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1" fillId="0" borderId="0" xfId="0" applyFont="1" applyFill="1" applyBorder="1"/>
    <xf numFmtId="0" fontId="10" fillId="0" borderId="0" xfId="0" applyFont="1" applyFill="1" applyBorder="1"/>
    <xf numFmtId="0" fontId="11" fillId="4" borderId="0" xfId="0" applyFont="1" applyFill="1"/>
    <xf numFmtId="0" fontId="10" fillId="4" borderId="0" xfId="0" applyFont="1" applyFill="1" applyBorder="1"/>
    <xf numFmtId="0" fontId="11" fillId="4" borderId="0" xfId="0" applyFont="1" applyFill="1" applyBorder="1" applyAlignment="1">
      <alignment vertical="center" wrapText="1"/>
    </xf>
    <xf numFmtId="0" fontId="10" fillId="4" borderId="0" xfId="0" applyFont="1" applyFill="1"/>
    <xf numFmtId="0" fontId="12" fillId="4" borderId="0" xfId="0" applyFont="1" applyFill="1"/>
    <xf numFmtId="0" fontId="10" fillId="6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12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2" fillId="0" borderId="0" xfId="0" applyFont="1" applyBorder="1"/>
    <xf numFmtId="0" fontId="12" fillId="0" borderId="0" xfId="0" applyFont="1" applyBorder="1" applyAlignment="1">
      <alignment horizontal="center" vertical="top"/>
    </xf>
    <xf numFmtId="0" fontId="16" fillId="0" borderId="0" xfId="0" applyFont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16" fillId="4" borderId="0" xfId="0" applyFont="1" applyFill="1" applyBorder="1"/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12" fillId="4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 applyBorder="1"/>
    <xf numFmtId="0" fontId="2" fillId="0" borderId="0" xfId="0" applyFont="1"/>
    <xf numFmtId="0" fontId="3" fillId="0" borderId="0" xfId="0" applyFont="1"/>
    <xf numFmtId="0" fontId="10" fillId="0" borderId="0" xfId="0" applyFont="1" applyBorder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Fill="1" applyBorder="1"/>
    <xf numFmtId="0" fontId="22" fillId="0" borderId="0" xfId="0" applyFont="1" applyBorder="1"/>
    <xf numFmtId="0" fontId="22" fillId="0" borderId="20" xfId="0" applyFont="1" applyBorder="1"/>
    <xf numFmtId="0" fontId="22" fillId="0" borderId="0" xfId="0" applyFont="1"/>
    <xf numFmtId="0" fontId="13" fillId="0" borderId="24" xfId="0" applyFont="1" applyFill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left"/>
    </xf>
    <xf numFmtId="0" fontId="13" fillId="9" borderId="0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16" fillId="4" borderId="0" xfId="0" applyFont="1" applyFill="1"/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6" fillId="0" borderId="0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left"/>
    </xf>
    <xf numFmtId="0" fontId="29" fillId="0" borderId="0" xfId="0" applyFont="1"/>
    <xf numFmtId="0" fontId="13" fillId="0" borderId="0" xfId="0" applyFont="1" applyAlignment="1"/>
    <xf numFmtId="0" fontId="13" fillId="0" borderId="0" xfId="0" applyFont="1" applyFill="1" applyBorder="1" applyAlignment="1">
      <alignment horizontal="left"/>
    </xf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/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 applyAlignment="1"/>
    <xf numFmtId="0" fontId="13" fillId="0" borderId="8" xfId="0" applyFont="1" applyBorder="1" applyAlignment="1"/>
    <xf numFmtId="0" fontId="13" fillId="0" borderId="3" xfId="0" applyFont="1" applyBorder="1"/>
    <xf numFmtId="0" fontId="13" fillId="0" borderId="23" xfId="0" applyFont="1" applyBorder="1"/>
    <xf numFmtId="0" fontId="13" fillId="0" borderId="0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top"/>
    </xf>
    <xf numFmtId="0" fontId="13" fillId="0" borderId="32" xfId="0" applyFont="1" applyFill="1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13" fillId="0" borderId="0" xfId="0" applyFont="1" applyAlignment="1">
      <alignment horizontal="center"/>
    </xf>
    <xf numFmtId="0" fontId="13" fillId="11" borderId="40" xfId="433" applyFont="1" applyBorder="1" applyAlignment="1">
      <alignment horizontal="center"/>
    </xf>
    <xf numFmtId="0" fontId="31" fillId="0" borderId="1" xfId="0" applyFont="1" applyBorder="1" applyAlignment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Font="1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13" fillId="0" borderId="102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9" borderId="32" xfId="0" applyFont="1" applyFill="1" applyBorder="1" applyAlignment="1">
      <alignment horizontal="center"/>
    </xf>
    <xf numFmtId="0" fontId="0" fillId="9" borderId="3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33" fillId="4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0" fillId="9" borderId="43" xfId="0" applyFont="1" applyFill="1" applyBorder="1" applyAlignment="1">
      <alignment horizontal="center" wrapText="1"/>
    </xf>
    <xf numFmtId="0" fontId="0" fillId="9" borderId="3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0" fillId="10" borderId="0" xfId="432" applyFont="1"/>
    <xf numFmtId="0" fontId="10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Font="1" applyBorder="1" applyAlignment="1">
      <alignment horizontal="center"/>
    </xf>
    <xf numFmtId="0" fontId="0" fillId="0" borderId="0" xfId="0" applyFont="1" applyAlignment="1"/>
    <xf numFmtId="0" fontId="35" fillId="0" borderId="0" xfId="0" applyFont="1" applyBorder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left"/>
    </xf>
    <xf numFmtId="0" fontId="30" fillId="10" borderId="0" xfId="432" applyFont="1" applyBorder="1" applyAlignment="1">
      <alignment vertical="center" wrapText="1"/>
    </xf>
    <xf numFmtId="0" fontId="0" fillId="9" borderId="103" xfId="0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30" fillId="11" borderId="36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3" xfId="0" applyFont="1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ont="1" applyFill="1" applyBorder="1" applyAlignment="1">
      <alignment horizontal="center"/>
    </xf>
    <xf numFmtId="0" fontId="0" fillId="9" borderId="35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13" fillId="0" borderId="96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left"/>
    </xf>
    <xf numFmtId="0" fontId="13" fillId="0" borderId="95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38" xfId="0" applyFont="1" applyFill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37" fillId="0" borderId="38" xfId="0" applyFont="1" applyFill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92" xfId="0" applyFont="1" applyFill="1" applyBorder="1" applyAlignment="1">
      <alignment horizontal="left"/>
    </xf>
    <xf numFmtId="0" fontId="13" fillId="0" borderId="82" xfId="0" applyFont="1" applyFill="1" applyBorder="1" applyAlignment="1">
      <alignment horizontal="left"/>
    </xf>
    <xf numFmtId="0" fontId="13" fillId="0" borderId="93" xfId="0" applyFont="1" applyFill="1" applyBorder="1" applyAlignment="1">
      <alignment horizontal="left"/>
    </xf>
    <xf numFmtId="0" fontId="34" fillId="0" borderId="39" xfId="0" applyFont="1" applyFill="1" applyBorder="1" applyAlignment="1">
      <alignment horizontal="center"/>
    </xf>
    <xf numFmtId="0" fontId="13" fillId="0" borderId="69" xfId="0" applyFont="1" applyFill="1" applyBorder="1" applyAlignment="1">
      <alignment horizontal="left"/>
    </xf>
    <xf numFmtId="0" fontId="13" fillId="0" borderId="81" xfId="433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10" fillId="12" borderId="106" xfId="0" applyFont="1" applyFill="1" applyBorder="1"/>
    <xf numFmtId="0" fontId="0" fillId="12" borderId="104" xfId="432" applyFont="1" applyFill="1" applyBorder="1" applyAlignment="1">
      <alignment vertical="center" wrapText="1"/>
    </xf>
    <xf numFmtId="0" fontId="35" fillId="12" borderId="104" xfId="432" applyFont="1" applyFill="1" applyBorder="1" applyAlignment="1">
      <alignment vertical="center" wrapText="1"/>
    </xf>
    <xf numFmtId="0" fontId="0" fillId="12" borderId="105" xfId="432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6" fillId="4" borderId="0" xfId="0" applyFont="1" applyFill="1" applyBorder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Fill="1" applyBorder="1" applyAlignment="1">
      <alignment horizontal="center"/>
    </xf>
    <xf numFmtId="0" fontId="0" fillId="0" borderId="0" xfId="0" applyFont="1" applyFill="1"/>
    <xf numFmtId="164" fontId="0" fillId="0" borderId="0" xfId="0" applyNumberFormat="1" applyAlignment="1">
      <alignment horizontal="left"/>
    </xf>
    <xf numFmtId="164" fontId="10" fillId="0" borderId="0" xfId="0" applyNumberFormat="1" applyFont="1" applyBorder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0" fillId="0" borderId="0" xfId="0" applyNumberFormat="1" applyFont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0" fillId="5" borderId="0" xfId="0" applyNumberFormat="1" applyFont="1" applyFill="1" applyBorder="1" applyAlignment="1">
      <alignment horizontal="left"/>
    </xf>
    <xf numFmtId="164" fontId="16" fillId="5" borderId="0" xfId="0" applyNumberFormat="1" applyFont="1" applyFill="1" applyBorder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left"/>
    </xf>
    <xf numFmtId="0" fontId="42" fillId="0" borderId="0" xfId="0" applyFont="1" applyAlignment="1"/>
    <xf numFmtId="0" fontId="41" fillId="0" borderId="0" xfId="0" applyFont="1" applyAlignment="1"/>
    <xf numFmtId="0" fontId="43" fillId="0" borderId="0" xfId="0" applyFont="1" applyAlignment="1"/>
    <xf numFmtId="0" fontId="29" fillId="0" borderId="0" xfId="0" applyFont="1" applyAlignment="1"/>
    <xf numFmtId="0" fontId="13" fillId="0" borderId="45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3" fillId="0" borderId="115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13" fillId="0" borderId="91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left" vertical="center"/>
    </xf>
    <xf numFmtId="0" fontId="13" fillId="9" borderId="11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13" fillId="9" borderId="113" xfId="0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0" fontId="13" fillId="0" borderId="11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6" xfId="0" applyFont="1" applyFill="1" applyBorder="1" applyAlignment="1">
      <alignment horizontal="center" vertical="center"/>
    </xf>
    <xf numFmtId="0" fontId="13" fillId="9" borderId="117" xfId="0" applyFont="1" applyFill="1" applyBorder="1" applyAlignment="1">
      <alignment horizontal="center" vertical="center"/>
    </xf>
    <xf numFmtId="0" fontId="35" fillId="9" borderId="109" xfId="0" applyFont="1" applyFill="1" applyBorder="1" applyAlignment="1">
      <alignment vertical="center" wrapText="1"/>
    </xf>
    <xf numFmtId="0" fontId="0" fillId="9" borderId="108" xfId="0" applyFont="1" applyFill="1" applyBorder="1" applyAlignment="1">
      <alignment vertical="center" wrapText="1"/>
    </xf>
    <xf numFmtId="0" fontId="13" fillId="0" borderId="46" xfId="0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74" xfId="0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59" xfId="0" applyFont="1" applyFill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left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left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66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0" borderId="94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 applyAlignment="1"/>
    <xf numFmtId="0" fontId="15" fillId="7" borderId="0" xfId="0" applyFont="1" applyFill="1" applyBorder="1" applyAlignment="1">
      <alignment horizontal="center"/>
    </xf>
    <xf numFmtId="0" fontId="4" fillId="0" borderId="0" xfId="431" applyBorder="1" applyAlignment="1"/>
    <xf numFmtId="0" fontId="10" fillId="0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1" fillId="6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32" fillId="0" borderId="0" xfId="0" applyFont="1"/>
    <xf numFmtId="0" fontId="32" fillId="0" borderId="32" xfId="0" applyFont="1" applyFill="1" applyBorder="1" applyAlignment="1">
      <alignment horizontal="center"/>
    </xf>
    <xf numFmtId="0" fontId="32" fillId="0" borderId="38" xfId="0" applyFont="1" applyFill="1" applyBorder="1" applyAlignment="1">
      <alignment horizontal="center"/>
    </xf>
    <xf numFmtId="0" fontId="33" fillId="0" borderId="0" xfId="0" applyFont="1" applyBorder="1"/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62" zoomScale="120" zoomScaleNormal="120" zoomScalePageLayoutView="125" workbookViewId="0">
      <selection activeCell="A6" sqref="A6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1" spans="1:3" ht="24">
      <c r="A1" s="293" t="s">
        <v>535</v>
      </c>
      <c r="B1" s="294"/>
    </row>
    <row r="2" spans="1:3" ht="17" customHeight="1">
      <c r="A2" s="295" t="s">
        <v>500</v>
      </c>
      <c r="B2" s="296"/>
    </row>
    <row r="3" spans="1:3" ht="16" thickBot="1">
      <c r="A3" s="275" t="s">
        <v>499</v>
      </c>
      <c r="B3" s="276"/>
    </row>
    <row r="4" spans="1:3">
      <c r="A4" s="127" t="s">
        <v>1</v>
      </c>
      <c r="B4" s="12"/>
    </row>
    <row r="5" spans="1:3">
      <c r="A5" s="13"/>
      <c r="B5" s="14"/>
    </row>
    <row r="6" spans="1:3" ht="16">
      <c r="A6" s="13" t="s">
        <v>34</v>
      </c>
      <c r="B6" s="126" t="s">
        <v>222</v>
      </c>
    </row>
    <row r="7" spans="1:3" ht="16">
      <c r="A7" s="13"/>
      <c r="B7" s="126" t="s">
        <v>223</v>
      </c>
      <c r="C7"/>
    </row>
    <row r="8" spans="1:3" ht="16">
      <c r="A8" s="13"/>
      <c r="B8" s="126"/>
    </row>
    <row r="9" spans="1:3" ht="16">
      <c r="A9" s="13" t="s">
        <v>35</v>
      </c>
      <c r="B9" s="126" t="s">
        <v>224</v>
      </c>
      <c r="C9"/>
    </row>
    <row r="10" spans="1:3" ht="16">
      <c r="A10" s="13"/>
      <c r="B10" s="126" t="s">
        <v>225</v>
      </c>
    </row>
    <row r="11" spans="1:3" ht="16">
      <c r="A11" s="13"/>
      <c r="B11" s="124" t="s">
        <v>226</v>
      </c>
    </row>
    <row r="12" spans="1:3" ht="16">
      <c r="A12" s="13"/>
      <c r="B12" s="124" t="s">
        <v>42</v>
      </c>
    </row>
    <row r="13" spans="1:3" ht="16">
      <c r="A13" s="13"/>
      <c r="B13" s="124" t="s">
        <v>43</v>
      </c>
      <c r="C13" s="123"/>
    </row>
    <row r="14" spans="1:3" ht="16">
      <c r="A14" s="13"/>
      <c r="B14" s="124" t="s">
        <v>227</v>
      </c>
    </row>
    <row r="15" spans="1:3" ht="16">
      <c r="A15" s="13"/>
      <c r="B15" s="124" t="s">
        <v>36</v>
      </c>
    </row>
    <row r="16" spans="1:3" ht="17" thickBot="1">
      <c r="A16" s="15"/>
      <c r="B16" s="125" t="s">
        <v>197</v>
      </c>
    </row>
    <row r="17" spans="1:3" ht="16" thickBot="1"/>
    <row r="18" spans="1:3">
      <c r="A18" s="127" t="s">
        <v>426</v>
      </c>
      <c r="B18" s="12"/>
    </row>
    <row r="19" spans="1:3">
      <c r="A19" s="13"/>
      <c r="B19" s="14"/>
    </row>
    <row r="20" spans="1:3" ht="16">
      <c r="A20" s="13" t="s">
        <v>34</v>
      </c>
      <c r="B20" s="126" t="s">
        <v>228</v>
      </c>
    </row>
    <row r="21" spans="1:3" ht="16">
      <c r="A21" s="13"/>
      <c r="B21" s="126" t="s">
        <v>47</v>
      </c>
    </row>
    <row r="22" spans="1:3" ht="16">
      <c r="A22" s="13"/>
      <c r="B22" s="124" t="s">
        <v>46</v>
      </c>
    </row>
    <row r="23" spans="1:3" ht="16">
      <c r="A23" s="13"/>
      <c r="B23" s="126"/>
    </row>
    <row r="24" spans="1:3" ht="16">
      <c r="A24" s="13" t="s">
        <v>45</v>
      </c>
      <c r="B24" s="126" t="s">
        <v>228</v>
      </c>
    </row>
    <row r="25" spans="1:3" ht="16">
      <c r="A25" s="13"/>
      <c r="B25" s="126" t="s">
        <v>47</v>
      </c>
    </row>
    <row r="26" spans="1:3" ht="16">
      <c r="A26" s="13"/>
      <c r="B26" s="126" t="s">
        <v>229</v>
      </c>
    </row>
    <row r="27" spans="1:3" ht="16">
      <c r="A27" s="13"/>
      <c r="B27" s="124" t="s">
        <v>227</v>
      </c>
    </row>
    <row r="28" spans="1:3" ht="16">
      <c r="A28" s="13"/>
      <c r="B28" s="124" t="s">
        <v>41</v>
      </c>
    </row>
    <row r="29" spans="1:3" ht="16">
      <c r="A29" s="13"/>
      <c r="B29" s="124" t="s">
        <v>36</v>
      </c>
    </row>
    <row r="30" spans="1:3" ht="16">
      <c r="A30" s="13"/>
      <c r="B30" s="126" t="s">
        <v>230</v>
      </c>
      <c r="C30" s="122"/>
    </row>
    <row r="31" spans="1:3" ht="17" thickBot="1">
      <c r="A31" s="15"/>
      <c r="B31" s="125" t="s">
        <v>197</v>
      </c>
    </row>
    <row r="32" spans="1:3" ht="16" thickBot="1">
      <c r="A32" s="128"/>
      <c r="B32" s="128"/>
    </row>
    <row r="33" spans="1:2">
      <c r="A33" s="127" t="s">
        <v>37</v>
      </c>
      <c r="B33" s="12"/>
    </row>
    <row r="34" spans="1:2">
      <c r="A34" s="13"/>
      <c r="B34" s="14"/>
    </row>
    <row r="35" spans="1:2" ht="16">
      <c r="A35" s="13" t="s">
        <v>34</v>
      </c>
      <c r="B35" s="126" t="s">
        <v>38</v>
      </c>
    </row>
    <row r="36" spans="1:2" ht="16">
      <c r="A36" s="13"/>
      <c r="B36" s="126" t="s">
        <v>231</v>
      </c>
    </row>
    <row r="37" spans="1:2" ht="16">
      <c r="A37" s="13"/>
      <c r="B37" s="126"/>
    </row>
    <row r="38" spans="1:2" ht="16">
      <c r="A38" s="13" t="s">
        <v>35</v>
      </c>
      <c r="B38" s="126" t="s">
        <v>39</v>
      </c>
    </row>
    <row r="39" spans="1:2" ht="16">
      <c r="A39" s="13"/>
      <c r="B39" s="126" t="s">
        <v>232</v>
      </c>
    </row>
    <row r="40" spans="1:2" ht="16">
      <c r="A40" s="13"/>
      <c r="B40" s="126" t="s">
        <v>233</v>
      </c>
    </row>
    <row r="41" spans="1:2" ht="16">
      <c r="A41" s="13"/>
      <c r="B41" s="126" t="s">
        <v>40</v>
      </c>
    </row>
    <row r="42" spans="1:2" ht="16">
      <c r="A42" s="13"/>
      <c r="B42" s="126" t="s">
        <v>234</v>
      </c>
    </row>
    <row r="43" spans="1:2" ht="16">
      <c r="A43" s="13"/>
      <c r="B43" s="126" t="s">
        <v>235</v>
      </c>
    </row>
    <row r="44" spans="1:2" ht="16">
      <c r="A44" s="13"/>
      <c r="B44" s="124" t="s">
        <v>41</v>
      </c>
    </row>
    <row r="45" spans="1:2" ht="16">
      <c r="A45" s="13"/>
      <c r="B45" s="124" t="s">
        <v>36</v>
      </c>
    </row>
    <row r="46" spans="1:2" ht="16">
      <c r="A46" s="13"/>
      <c r="B46" s="124" t="s">
        <v>236</v>
      </c>
    </row>
    <row r="47" spans="1:2" ht="16">
      <c r="A47" s="13"/>
      <c r="B47" s="124" t="s">
        <v>237</v>
      </c>
    </row>
    <row r="48" spans="1:2" ht="17" thickBot="1">
      <c r="A48" s="15"/>
      <c r="B48" s="125" t="s">
        <v>197</v>
      </c>
    </row>
    <row r="49" spans="1:2" ht="16" thickBot="1"/>
    <row r="50" spans="1:2">
      <c r="A50" s="127" t="s">
        <v>424</v>
      </c>
      <c r="B50" s="12"/>
    </row>
    <row r="51" spans="1:2">
      <c r="A51" s="13"/>
      <c r="B51" s="14"/>
    </row>
    <row r="52" spans="1:2" ht="16">
      <c r="A52" s="13" t="s">
        <v>34</v>
      </c>
      <c r="B52" s="126" t="s">
        <v>440</v>
      </c>
    </row>
    <row r="53" spans="1:2" ht="16">
      <c r="A53" s="13"/>
      <c r="B53" s="126" t="s">
        <v>48</v>
      </c>
    </row>
    <row r="54" spans="1:2" ht="16">
      <c r="A54" s="13"/>
      <c r="B54" s="126" t="s">
        <v>297</v>
      </c>
    </row>
    <row r="55" spans="1:2" ht="16">
      <c r="A55" s="13"/>
      <c r="B55" s="126"/>
    </row>
    <row r="56" spans="1:2" ht="16">
      <c r="A56" s="13" t="s">
        <v>442</v>
      </c>
      <c r="B56" s="126" t="s">
        <v>441</v>
      </c>
    </row>
    <row r="57" spans="1:2" ht="16">
      <c r="A57" s="13"/>
      <c r="B57" s="126" t="s">
        <v>443</v>
      </c>
    </row>
    <row r="58" spans="1:2" ht="16">
      <c r="A58" s="13"/>
      <c r="B58" s="126" t="s">
        <v>444</v>
      </c>
    </row>
    <row r="59" spans="1:2" ht="16">
      <c r="A59" s="13"/>
      <c r="B59" s="126" t="s">
        <v>445</v>
      </c>
    </row>
    <row r="60" spans="1:2" ht="16">
      <c r="A60" s="13"/>
      <c r="B60" s="126" t="s">
        <v>446</v>
      </c>
    </row>
    <row r="61" spans="1:2" ht="16">
      <c r="A61" s="13"/>
      <c r="B61" s="126" t="s">
        <v>447</v>
      </c>
    </row>
    <row r="62" spans="1:2" ht="16">
      <c r="A62" s="13"/>
      <c r="B62" s="126" t="s">
        <v>128</v>
      </c>
    </row>
    <row r="63" spans="1:2" ht="16">
      <c r="A63" s="13"/>
      <c r="B63" s="126" t="s">
        <v>448</v>
      </c>
    </row>
    <row r="64" spans="1:2" ht="16">
      <c r="A64" s="13"/>
      <c r="B64" s="124" t="s">
        <v>449</v>
      </c>
    </row>
    <row r="65" spans="1:3" ht="16">
      <c r="A65" s="13"/>
      <c r="B65" s="124" t="s">
        <v>450</v>
      </c>
    </row>
    <row r="66" spans="1:3" ht="16">
      <c r="A66" s="13" t="s">
        <v>451</v>
      </c>
      <c r="B66" s="124" t="s">
        <v>452</v>
      </c>
    </row>
    <row r="67" spans="1:3" ht="16">
      <c r="A67" s="13"/>
      <c r="B67" s="124" t="s">
        <v>453</v>
      </c>
    </row>
    <row r="68" spans="1:3" ht="16">
      <c r="A68" s="13"/>
      <c r="B68" s="124" t="s">
        <v>454</v>
      </c>
    </row>
    <row r="69" spans="1:3" ht="16">
      <c r="A69" s="13"/>
      <c r="B69" s="124" t="s">
        <v>455</v>
      </c>
    </row>
    <row r="70" spans="1:3" ht="17" thickBot="1">
      <c r="A70" s="15"/>
      <c r="B70" s="125" t="s">
        <v>456</v>
      </c>
    </row>
    <row r="71" spans="1:3" ht="16" thickBot="1"/>
    <row r="72" spans="1:3">
      <c r="A72" s="127" t="s">
        <v>31</v>
      </c>
      <c r="B72" s="12"/>
    </row>
    <row r="73" spans="1:3" ht="16">
      <c r="A73" s="13"/>
      <c r="B73" s="126"/>
    </row>
    <row r="74" spans="1:3" ht="16">
      <c r="A74" s="13" t="s">
        <v>34</v>
      </c>
      <c r="B74" s="126" t="s">
        <v>247</v>
      </c>
      <c r="C74"/>
    </row>
    <row r="75" spans="1:3" ht="16">
      <c r="A75" s="13"/>
      <c r="B75" s="126" t="s">
        <v>243</v>
      </c>
    </row>
    <row r="76" spans="1:3" ht="16">
      <c r="A76" s="13"/>
      <c r="B76" s="126"/>
    </row>
    <row r="77" spans="1:3" ht="16">
      <c r="A77" s="13" t="s">
        <v>45</v>
      </c>
      <c r="B77" s="126" t="s">
        <v>47</v>
      </c>
    </row>
    <row r="78" spans="1:3" ht="16">
      <c r="A78" s="13"/>
      <c r="B78" s="126" t="s">
        <v>248</v>
      </c>
    </row>
    <row r="79" spans="1:3" ht="16">
      <c r="A79" s="13"/>
      <c r="B79" s="126" t="s">
        <v>49</v>
      </c>
    </row>
    <row r="80" spans="1:3" ht="16">
      <c r="A80" s="13"/>
      <c r="B80" s="126" t="s">
        <v>43</v>
      </c>
    </row>
    <row r="81" spans="1:2" ht="16">
      <c r="A81" s="13"/>
      <c r="B81" s="126" t="s">
        <v>234</v>
      </c>
    </row>
    <row r="82" spans="1:2" ht="16">
      <c r="A82" s="13"/>
      <c r="B82" s="126" t="s">
        <v>44</v>
      </c>
    </row>
    <row r="83" spans="1:2" ht="16">
      <c r="A83" s="13"/>
      <c r="B83" s="126" t="s">
        <v>249</v>
      </c>
    </row>
    <row r="84" spans="1:2" ht="17" thickBot="1">
      <c r="A84" s="15"/>
      <c r="B84" s="125" t="s">
        <v>197</v>
      </c>
    </row>
    <row r="85" spans="1:2" ht="17" thickBot="1">
      <c r="A85" s="13"/>
      <c r="B85" s="124"/>
    </row>
    <row r="86" spans="1:2">
      <c r="A86" s="127" t="s">
        <v>425</v>
      </c>
      <c r="B86" s="12"/>
    </row>
    <row r="87" spans="1:2">
      <c r="A87" s="13"/>
      <c r="B87" s="14"/>
    </row>
    <row r="88" spans="1:2" ht="16">
      <c r="A88" s="13" t="s">
        <v>34</v>
      </c>
      <c r="B88" s="126" t="s">
        <v>239</v>
      </c>
    </row>
    <row r="89" spans="1:2" ht="16">
      <c r="A89" s="13"/>
      <c r="B89" s="126" t="s">
        <v>223</v>
      </c>
    </row>
    <row r="90" spans="1:2" ht="16">
      <c r="A90" s="13"/>
      <c r="B90" s="126"/>
    </row>
    <row r="91" spans="1:2" ht="16">
      <c r="A91" s="13" t="s">
        <v>45</v>
      </c>
      <c r="B91" s="126" t="s">
        <v>240</v>
      </c>
    </row>
    <row r="92" spans="1:2" ht="16">
      <c r="A92" s="13"/>
      <c r="B92" s="124" t="s">
        <v>238</v>
      </c>
    </row>
    <row r="93" spans="1:2" ht="16">
      <c r="A93" s="13"/>
      <c r="B93" s="124" t="s">
        <v>197</v>
      </c>
    </row>
    <row r="94" spans="1:2" ht="17" thickBot="1">
      <c r="A94" s="15"/>
      <c r="B94" s="129" t="s">
        <v>241</v>
      </c>
    </row>
    <row r="95" spans="1:2" ht="16" thickBot="1"/>
    <row r="96" spans="1:2">
      <c r="A96" s="127" t="s">
        <v>439</v>
      </c>
      <c r="B96" s="12"/>
    </row>
    <row r="97" spans="1:2">
      <c r="A97" s="13"/>
      <c r="B97" s="14"/>
    </row>
    <row r="98" spans="1:2" ht="16">
      <c r="A98" s="13" t="s">
        <v>34</v>
      </c>
      <c r="B98" s="126" t="s">
        <v>242</v>
      </c>
    </row>
    <row r="99" spans="1:2" ht="16">
      <c r="A99" s="13"/>
      <c r="B99" s="126" t="s">
        <v>243</v>
      </c>
    </row>
    <row r="100" spans="1:2" ht="16">
      <c r="A100" s="13"/>
      <c r="B100" s="126"/>
    </row>
    <row r="101" spans="1:2" ht="16">
      <c r="A101" s="13" t="s">
        <v>45</v>
      </c>
      <c r="B101" s="126" t="s">
        <v>244</v>
      </c>
    </row>
    <row r="102" spans="1:2" ht="16">
      <c r="A102" s="13"/>
      <c r="B102" s="126" t="s">
        <v>47</v>
      </c>
    </row>
    <row r="103" spans="1:2" ht="16">
      <c r="A103" s="13"/>
      <c r="B103" s="126" t="s">
        <v>245</v>
      </c>
    </row>
    <row r="104" spans="1:2" ht="16">
      <c r="A104" s="13"/>
      <c r="B104" s="124" t="s">
        <v>246</v>
      </c>
    </row>
    <row r="105" spans="1:2" ht="16">
      <c r="A105" s="13"/>
      <c r="B105" s="126" t="s">
        <v>44</v>
      </c>
    </row>
    <row r="106" spans="1:2" ht="17" thickBot="1">
      <c r="A106" s="15"/>
      <c r="B106" s="129" t="s">
        <v>197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0"/>
  <sheetViews>
    <sheetView zoomScale="120" zoomScaleNormal="120" zoomScalePageLayoutView="150" workbookViewId="0">
      <selection activeCell="C13" sqref="C13:C1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5" t="s">
        <v>7</v>
      </c>
      <c r="B1" s="405"/>
      <c r="C1" s="405"/>
      <c r="D1" s="405"/>
      <c r="E1" s="405"/>
      <c r="F1" s="405"/>
    </row>
    <row r="2" spans="1:13" ht="21">
      <c r="A2" s="156" t="s">
        <v>8</v>
      </c>
      <c r="B2" s="404" t="str">
        <f>Administration!A16</f>
        <v>Institutional Effectiveness &amp; Planning, Grants and PACE</v>
      </c>
      <c r="C2" s="404"/>
      <c r="D2" s="404"/>
      <c r="E2" s="404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28" t="s">
        <v>68</v>
      </c>
      <c r="B4" s="2" t="s">
        <v>2</v>
      </c>
      <c r="C4" s="2" t="s">
        <v>3</v>
      </c>
      <c r="D4" s="6" t="s">
        <v>4</v>
      </c>
      <c r="E4" s="158" t="s">
        <v>13</v>
      </c>
      <c r="F4" s="159" t="s">
        <v>33</v>
      </c>
      <c r="H4" s="4"/>
      <c r="I4" s="4"/>
      <c r="J4" s="4"/>
      <c r="K4" s="4"/>
      <c r="L4" s="4"/>
      <c r="M4" s="4"/>
    </row>
    <row r="5" spans="1:13" ht="16" thickBot="1">
      <c r="A5" s="29"/>
      <c r="B5" s="1"/>
      <c r="C5" s="1"/>
      <c r="D5" s="52"/>
      <c r="E5" s="25"/>
      <c r="F5" s="93"/>
      <c r="H5" s="24"/>
      <c r="I5" s="24"/>
      <c r="J5" s="24"/>
      <c r="K5" s="19"/>
      <c r="L5" s="4"/>
      <c r="M5" s="4"/>
    </row>
    <row r="6" spans="1:13" ht="16" thickBot="1">
      <c r="A6" s="355" t="s">
        <v>497</v>
      </c>
      <c r="B6" s="316" t="s">
        <v>5</v>
      </c>
      <c r="C6" s="442" t="s">
        <v>6</v>
      </c>
      <c r="D6" s="136" t="s">
        <v>273</v>
      </c>
      <c r="E6" s="120" t="s">
        <v>102</v>
      </c>
      <c r="F6" s="130" t="s">
        <v>102</v>
      </c>
      <c r="H6" s="24"/>
      <c r="I6" s="24"/>
      <c r="J6" s="24"/>
      <c r="K6" s="19"/>
      <c r="L6" s="4"/>
      <c r="M6" s="4"/>
    </row>
    <row r="7" spans="1:13" ht="16" thickBot="1">
      <c r="A7" s="359"/>
      <c r="B7" s="341"/>
      <c r="C7" s="443"/>
      <c r="D7" s="136" t="s">
        <v>274</v>
      </c>
      <c r="E7" s="120" t="s">
        <v>102</v>
      </c>
      <c r="F7" s="130" t="s">
        <v>102</v>
      </c>
      <c r="H7" s="24"/>
      <c r="L7" s="4"/>
      <c r="M7" s="4"/>
    </row>
    <row r="8" spans="1:13" ht="17" thickBot="1">
      <c r="A8" s="356"/>
      <c r="B8" s="341"/>
      <c r="C8" s="444"/>
      <c r="D8" s="136" t="s">
        <v>274</v>
      </c>
      <c r="E8" s="138" t="s">
        <v>102</v>
      </c>
      <c r="F8" s="133" t="s">
        <v>102</v>
      </c>
      <c r="J8" s="24"/>
      <c r="K8" s="19"/>
      <c r="L8" s="4"/>
      <c r="M8" s="4"/>
    </row>
    <row r="9" spans="1:13" ht="14" customHeight="1" thickBot="1">
      <c r="A9" s="371" t="s">
        <v>25</v>
      </c>
      <c r="B9" s="314" t="s">
        <v>348</v>
      </c>
      <c r="C9" s="446" t="s">
        <v>362</v>
      </c>
      <c r="D9" s="445" t="s">
        <v>273</v>
      </c>
      <c r="E9" s="439" t="s">
        <v>102</v>
      </c>
      <c r="F9" s="441" t="s">
        <v>102</v>
      </c>
      <c r="H9" s="24"/>
      <c r="I9" s="24"/>
      <c r="J9" s="24"/>
      <c r="K9" s="19"/>
      <c r="L9" s="4"/>
      <c r="M9" s="4"/>
    </row>
    <row r="10" spans="1:13" ht="16" thickBot="1">
      <c r="A10" s="361"/>
      <c r="B10" s="318"/>
      <c r="C10" s="447"/>
      <c r="D10" s="445"/>
      <c r="E10" s="440"/>
      <c r="F10" s="441"/>
      <c r="H10" s="24"/>
      <c r="I10" s="24"/>
      <c r="J10" s="24"/>
      <c r="K10" s="19"/>
      <c r="L10" s="4"/>
      <c r="M10" s="4"/>
    </row>
    <row r="11" spans="1:13" ht="16" thickBot="1">
      <c r="A11" s="355" t="s">
        <v>29</v>
      </c>
      <c r="B11" s="316" t="s">
        <v>9</v>
      </c>
      <c r="C11" s="442" t="s">
        <v>6</v>
      </c>
      <c r="D11" s="449" t="s">
        <v>32</v>
      </c>
      <c r="E11" s="120" t="s">
        <v>102</v>
      </c>
      <c r="F11" s="130" t="s">
        <v>102</v>
      </c>
      <c r="H11" s="24"/>
      <c r="I11" s="24"/>
      <c r="J11" s="24"/>
      <c r="K11" s="19"/>
      <c r="L11" s="4"/>
      <c r="M11" s="4"/>
    </row>
    <row r="12" spans="1:13" ht="16" thickBot="1">
      <c r="A12" s="356"/>
      <c r="B12" s="317"/>
      <c r="C12" s="444"/>
      <c r="D12" s="449"/>
      <c r="E12" s="120" t="s">
        <v>102</v>
      </c>
      <c r="F12" s="130" t="s">
        <v>102</v>
      </c>
      <c r="H12" s="24"/>
      <c r="I12" s="24"/>
      <c r="J12" s="24"/>
      <c r="K12" s="19"/>
      <c r="L12" s="4"/>
      <c r="M12" s="4"/>
    </row>
    <row r="13" spans="1:13" ht="16" thickBot="1">
      <c r="A13" s="371" t="s">
        <v>56</v>
      </c>
      <c r="B13" s="338" t="s">
        <v>10</v>
      </c>
      <c r="C13" s="459" t="s">
        <v>509</v>
      </c>
      <c r="D13" s="445" t="s">
        <v>62</v>
      </c>
      <c r="E13" s="135" t="s">
        <v>102</v>
      </c>
      <c r="F13" s="131" t="s">
        <v>102</v>
      </c>
      <c r="H13" s="24"/>
      <c r="I13" s="24"/>
      <c r="J13" s="24"/>
      <c r="K13" s="19"/>
      <c r="L13" s="4"/>
      <c r="M13" s="4"/>
    </row>
    <row r="14" spans="1:13" ht="16" thickBot="1">
      <c r="A14" s="360"/>
      <c r="B14" s="339"/>
      <c r="C14" s="460"/>
      <c r="D14" s="445"/>
      <c r="E14" s="135" t="s">
        <v>102</v>
      </c>
      <c r="F14" s="131" t="s">
        <v>102</v>
      </c>
      <c r="H14" s="24"/>
      <c r="I14" s="24"/>
      <c r="J14" s="24"/>
      <c r="K14" s="19"/>
      <c r="L14" s="4"/>
      <c r="M14" s="4"/>
    </row>
    <row r="15" spans="1:13" ht="16" thickBot="1">
      <c r="A15" s="361"/>
      <c r="B15" s="372"/>
      <c r="C15" s="461"/>
      <c r="D15" s="445"/>
      <c r="E15" s="135" t="s">
        <v>102</v>
      </c>
      <c r="F15" s="131" t="s">
        <v>102</v>
      </c>
      <c r="H15" s="24"/>
      <c r="I15" s="24"/>
      <c r="J15" s="24"/>
      <c r="K15" s="19"/>
      <c r="L15" s="4"/>
      <c r="M15" s="4"/>
    </row>
    <row r="16" spans="1:13" ht="16" thickBot="1">
      <c r="A16" s="116" t="s">
        <v>428</v>
      </c>
      <c r="B16" s="149" t="s">
        <v>11</v>
      </c>
      <c r="C16" s="117" t="s">
        <v>508</v>
      </c>
      <c r="D16" s="136" t="s">
        <v>273</v>
      </c>
      <c r="E16" s="120" t="s">
        <v>102</v>
      </c>
      <c r="F16" s="133" t="s">
        <v>102</v>
      </c>
      <c r="H16" s="24"/>
      <c r="I16" s="24"/>
      <c r="J16" s="24"/>
      <c r="K16" s="19"/>
      <c r="L16" s="4"/>
      <c r="M16" s="4"/>
    </row>
    <row r="17" spans="1:13" ht="16" thickBot="1">
      <c r="A17" s="110"/>
      <c r="B17" s="150"/>
      <c r="C17" s="111"/>
      <c r="D17" s="137"/>
      <c r="E17" s="135" t="s">
        <v>102</v>
      </c>
      <c r="F17" s="134" t="s">
        <v>102</v>
      </c>
      <c r="H17" s="24"/>
      <c r="I17" s="24"/>
      <c r="J17" s="24"/>
      <c r="K17" s="24"/>
      <c r="L17" s="4"/>
      <c r="M17" s="4"/>
    </row>
    <row r="18" spans="1:13" ht="16" thickBot="1">
      <c r="A18" s="154" t="s">
        <v>30</v>
      </c>
      <c r="B18" s="155" t="s">
        <v>364</v>
      </c>
      <c r="C18" s="119" t="s">
        <v>12</v>
      </c>
      <c r="D18" s="136" t="s">
        <v>273</v>
      </c>
      <c r="E18" s="120" t="s">
        <v>102</v>
      </c>
      <c r="F18" s="133" t="s">
        <v>102</v>
      </c>
    </row>
    <row r="19" spans="1:13" ht="16" thickBot="1">
      <c r="A19" s="453" t="s">
        <v>349</v>
      </c>
      <c r="B19" s="339" t="s">
        <v>50</v>
      </c>
      <c r="C19" s="456" t="s">
        <v>12</v>
      </c>
      <c r="D19" s="458" t="s">
        <v>32</v>
      </c>
      <c r="E19" s="135" t="s">
        <v>102</v>
      </c>
      <c r="F19" s="131" t="s">
        <v>102</v>
      </c>
    </row>
    <row r="20" spans="1:13" ht="16" thickBot="1">
      <c r="A20" s="454"/>
      <c r="B20" s="455"/>
      <c r="C20" s="457"/>
      <c r="D20" s="445"/>
      <c r="E20" s="135" t="s">
        <v>102</v>
      </c>
      <c r="F20" s="131" t="s">
        <v>102</v>
      </c>
    </row>
    <row r="21" spans="1:13" ht="16" thickBot="1">
      <c r="A21" s="402" t="s">
        <v>31</v>
      </c>
      <c r="B21" s="341" t="s">
        <v>50</v>
      </c>
      <c r="C21" s="306" t="s">
        <v>6</v>
      </c>
      <c r="D21" s="449" t="s">
        <v>32</v>
      </c>
      <c r="E21" s="120" t="s">
        <v>102</v>
      </c>
      <c r="F21" s="130" t="s">
        <v>102</v>
      </c>
    </row>
    <row r="22" spans="1:13" ht="16" thickBot="1">
      <c r="A22" s="448"/>
      <c r="B22" s="451"/>
      <c r="C22" s="452"/>
      <c r="D22" s="450"/>
      <c r="E22" s="140" t="s">
        <v>102</v>
      </c>
      <c r="F22" s="132" t="s">
        <v>102</v>
      </c>
    </row>
    <row r="23" spans="1:13">
      <c r="A23" s="26"/>
      <c r="D23" s="44"/>
      <c r="E23" s="44"/>
    </row>
    <row r="24" spans="1:13">
      <c r="E24" s="141"/>
      <c r="F24" s="99"/>
    </row>
    <row r="30" spans="1:13" s="44" customFormat="1">
      <c r="A30"/>
      <c r="B30"/>
      <c r="C30"/>
      <c r="D30"/>
      <c r="E30"/>
      <c r="F30"/>
      <c r="G30"/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45"/>
  <sheetViews>
    <sheetView zoomScale="120" zoomScaleNormal="120" zoomScalePageLayoutView="125" workbookViewId="0">
      <selection activeCell="D27" sqref="D27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65" t="s">
        <v>137</v>
      </c>
      <c r="B1" s="466"/>
    </row>
    <row r="2" spans="1:4" ht="24">
      <c r="A2" s="462" t="s">
        <v>501</v>
      </c>
      <c r="B2" s="462"/>
      <c r="C2" s="462"/>
      <c r="D2" s="462"/>
    </row>
    <row r="3" spans="1:4">
      <c r="A3" s="31"/>
      <c r="B3" s="32"/>
      <c r="C3" s="32"/>
      <c r="D3" s="32"/>
    </row>
    <row r="4" spans="1:4" ht="16">
      <c r="A4" s="31" t="s">
        <v>100</v>
      </c>
      <c r="B4" s="34" t="s">
        <v>81</v>
      </c>
      <c r="C4" s="34" t="str">
        <f>Administration!B28</f>
        <v>Erik Reese</v>
      </c>
      <c r="D4" s="35"/>
    </row>
    <row r="5" spans="1:4" ht="16">
      <c r="A5" s="31"/>
      <c r="B5" s="34" t="s">
        <v>83</v>
      </c>
      <c r="C5" s="34" t="str">
        <f>Administration!B29</f>
        <v>Tiffany Pawluk</v>
      </c>
      <c r="D5" s="35"/>
    </row>
    <row r="6" spans="1:4" ht="16">
      <c r="A6" s="31"/>
      <c r="B6" s="34" t="s">
        <v>85</v>
      </c>
      <c r="C6" s="34" t="str">
        <f>Administration!B30</f>
        <v>Nicole Block</v>
      </c>
      <c r="D6" s="35"/>
    </row>
    <row r="7" spans="1:4" ht="16">
      <c r="A7" s="31"/>
      <c r="B7" s="34" t="s">
        <v>86</v>
      </c>
      <c r="C7" s="34" t="str">
        <f>Administration!B31</f>
        <v>Ruth Bennington</v>
      </c>
      <c r="D7" s="35"/>
    </row>
    <row r="8" spans="1:4" ht="16">
      <c r="A8" s="31" t="s">
        <v>502</v>
      </c>
      <c r="B8" s="37" t="s">
        <v>472</v>
      </c>
      <c r="C8" s="37" t="s">
        <v>99</v>
      </c>
      <c r="D8" s="41" t="s">
        <v>33</v>
      </c>
    </row>
    <row r="9" spans="1:4" ht="16">
      <c r="A9" s="31"/>
      <c r="B9" s="36" t="s">
        <v>89</v>
      </c>
      <c r="C9" s="36" t="str">
        <f>'ACCESS, Kin., Athletics, Math'!E8</f>
        <v>Jolie Herzig</v>
      </c>
      <c r="D9" s="36" t="str">
        <f>'ACCESS, Kin., Athletics, Math'!F8</f>
        <v>Silva Arzunyan</v>
      </c>
    </row>
    <row r="10" spans="1:4">
      <c r="A10" s="31"/>
      <c r="B10" t="s">
        <v>168</v>
      </c>
      <c r="C10" s="27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31"/>
      <c r="B11" s="148" t="s">
        <v>91</v>
      </c>
      <c r="C11" s="148" t="str">
        <f>'Bus, Soc&amp;Bhv Sci,Child Dev,Lang'!E9</f>
        <v>Dani Vieira</v>
      </c>
      <c r="D11" s="148" t="str">
        <f>'Bus, Soc&amp;Bhv Sci,Child Dev,Lang'!F9</f>
        <v>Kari Meyers</v>
      </c>
    </row>
    <row r="12" spans="1:4">
      <c r="A12" s="31"/>
      <c r="B12" t="s">
        <v>182</v>
      </c>
      <c r="C12" s="27" t="str">
        <f>'Bus, Soc&amp;Bhv Sci,Child Dev,Lang'!E8</f>
        <v>Reet Sumal</v>
      </c>
      <c r="D12" s="282">
        <f>'Bus, Soc&amp;Bhv Sci,Child Dev,Lang'!F8</f>
        <v>0</v>
      </c>
    </row>
    <row r="13" spans="1:4" ht="16">
      <c r="A13" s="31"/>
      <c r="B13" s="148" t="s">
        <v>93</v>
      </c>
      <c r="C13" s="281">
        <f>'Physical Sci &amp; Career Ed'!E7</f>
        <v>0</v>
      </c>
      <c r="D13" s="148" t="str">
        <f>'Physical Sci &amp; Career Ed'!F7</f>
        <v>Rob Keil</v>
      </c>
    </row>
    <row r="14" spans="1:4">
      <c r="A14" s="31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31"/>
      <c r="B15" s="148" t="s">
        <v>97</v>
      </c>
      <c r="C15" s="148" t="str">
        <f>'Counsl,EOPS, Student Health Ctr'!E8</f>
        <v>Chuck Brinkman</v>
      </c>
      <c r="D15" s="148" t="str">
        <f>'Counsl,EOPS, Student Health Ctr'!F8</f>
        <v>Jodi Dickey</v>
      </c>
    </row>
    <row r="16" spans="1:4">
      <c r="A16" s="31"/>
      <c r="B16" t="s">
        <v>82</v>
      </c>
      <c r="C16" s="282" t="str">
        <f>'EATM, Life, Health Sci'!E6</f>
        <v>Brenda Woodhouse</v>
      </c>
      <c r="D16" s="282">
        <f>'EATM, Life, Health Sci'!F6</f>
        <v>0</v>
      </c>
    </row>
    <row r="17" spans="1:5" ht="16">
      <c r="A17" s="31"/>
      <c r="B17" s="148" t="s">
        <v>98</v>
      </c>
      <c r="C17" s="148" t="str">
        <f>'English &amp; Student Life'!E6</f>
        <v>Beth Gillis-Smith</v>
      </c>
      <c r="D17" s="148" t="str">
        <f>'English &amp; Student Life'!F6</f>
        <v>Sydney Sims</v>
      </c>
    </row>
    <row r="18" spans="1:5">
      <c r="A18" s="31"/>
      <c r="B18" t="s">
        <v>286</v>
      </c>
      <c r="C18" s="27" t="str">
        <f>'Counsl,EOPS, Student Health Ctr'!E6</f>
        <v>Marnie Melendez</v>
      </c>
      <c r="D18" s="27" t="str">
        <f>'Counsl,EOPS, Student Health Ctr'!F6</f>
        <v>Angie A. Rodriguez</v>
      </c>
    </row>
    <row r="19" spans="1:5" ht="16">
      <c r="A19" s="31"/>
      <c r="B19" s="36" t="s">
        <v>301</v>
      </c>
      <c r="C19" s="36" t="str">
        <f>'ACCESS, Kin., Athletics, Math'!E7</f>
        <v>Adam Black</v>
      </c>
      <c r="D19" s="287">
        <f>'ACCESS, Kin., Athletics, Math'!F7</f>
        <v>0</v>
      </c>
    </row>
    <row r="20" spans="1:5" ht="16">
      <c r="A20" s="31"/>
      <c r="B20" s="34" t="s">
        <v>84</v>
      </c>
      <c r="C20" s="221" t="str">
        <f>'EATM, Life, Health Sci'!E7</f>
        <v>Christina Lee</v>
      </c>
      <c r="D20" s="280">
        <f>'EATM, Life, Health Sci'!F7</f>
        <v>0</v>
      </c>
    </row>
    <row r="21" spans="1:5" ht="16">
      <c r="A21" s="31"/>
      <c r="B21" s="148" t="s">
        <v>87</v>
      </c>
      <c r="C21" s="222" t="str">
        <f>'ACCESS, Kin., Athletics, Math'!E9</f>
        <v>Danielle Kaprelian</v>
      </c>
      <c r="D21" s="148" t="str">
        <f>'ACCESS, Kin., Athletics, Math'!F9</f>
        <v>-</v>
      </c>
    </row>
    <row r="22" spans="1:5">
      <c r="A22" s="31"/>
      <c r="B22" t="s">
        <v>88</v>
      </c>
      <c r="C22" s="223" t="str">
        <f>'EATM, Life, Health Sci'!E8</f>
        <v>Rachel Messinger</v>
      </c>
      <c r="D22" t="str">
        <f>'EATM, Life, Health Sci'!F8</f>
        <v>Audrey Chen</v>
      </c>
    </row>
    <row r="23" spans="1:5" ht="16">
      <c r="A23" s="31"/>
      <c r="B23" s="148" t="s">
        <v>90</v>
      </c>
      <c r="C23" s="222" t="str">
        <f>'ACCESS, Kin., Athletics, Math'!E10</f>
        <v>Marcos Enriquez</v>
      </c>
      <c r="D23" s="148" t="str">
        <f>'ACCESS, Kin., Athletics, Math'!F10</f>
        <v>Rena Petrello</v>
      </c>
    </row>
    <row r="24" spans="1:5">
      <c r="A24" s="31"/>
      <c r="B24" t="s">
        <v>190</v>
      </c>
      <c r="C24" s="223" t="str">
        <f>'Arts, Media, &amp; Comm Studies'!E8</f>
        <v>Jenna Horn</v>
      </c>
      <c r="D24" s="27" t="str">
        <f>'Arts, Media, &amp; Comm Studies'!F8</f>
        <v>Jamie Whittington Studer</v>
      </c>
    </row>
    <row r="25" spans="1:5" ht="16">
      <c r="A25" s="31"/>
      <c r="B25" s="36" t="s">
        <v>344</v>
      </c>
      <c r="C25" s="224" t="str">
        <f>'Arts, Media, &amp; Comm Studies'!E6</f>
        <v>Suzanne Fagan</v>
      </c>
      <c r="D25" s="36" t="str">
        <f>'Arts, Media, &amp; Comm Studies'!F6</f>
        <v>Nathan Bowen</v>
      </c>
    </row>
    <row r="26" spans="1:5" ht="16">
      <c r="A26" s="31"/>
      <c r="B26" s="34" t="s">
        <v>353</v>
      </c>
      <c r="C26" s="221"/>
      <c r="D26" s="34" t="str">
        <f>'Physical Sci &amp; Career Ed'!F6</f>
        <v xml:space="preserve"> Scarlet Relle </v>
      </c>
    </row>
    <row r="27" spans="1:5" ht="16">
      <c r="A27" s="31"/>
      <c r="B27" s="36" t="s">
        <v>92</v>
      </c>
      <c r="C27" s="224" t="str">
        <f>'Bus, Soc&amp;Bhv Sci,Child Dev,Lang'!E6</f>
        <v>Matthew Morgan</v>
      </c>
      <c r="D27" s="36" t="str">
        <f>'Bus, Soc&amp;Bhv Sci,Child Dev,Lang'!F6</f>
        <v>Susan Kinkella</v>
      </c>
    </row>
    <row r="28" spans="1:5" ht="16">
      <c r="A28" s="31"/>
      <c r="B28" s="34" t="s">
        <v>94</v>
      </c>
      <c r="C28" s="221" t="str">
        <f>'Counsl,EOPS, Student Health Ctr'!E7</f>
        <v>Allison Case Barton</v>
      </c>
      <c r="D28" s="34" t="str">
        <f>'Counsl,EOPS, Student Health Ctr'!F7</f>
        <v>Silva Arzunyan</v>
      </c>
    </row>
    <row r="29" spans="1:5" ht="16">
      <c r="A29" s="31"/>
      <c r="B29" s="148" t="s">
        <v>345</v>
      </c>
      <c r="C29" s="226" t="str">
        <f>'Arts, Media, &amp; Comm Studies'!E7</f>
        <v>Erika Lizée</v>
      </c>
      <c r="D29" s="226" t="str">
        <f>'Arts, Media, &amp; Comm Studies'!F7</f>
        <v>Stephen Callis</v>
      </c>
    </row>
    <row r="30" spans="1:5">
      <c r="A30" s="31"/>
      <c r="B30" t="s">
        <v>96</v>
      </c>
      <c r="C30" s="223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31"/>
      <c r="B31" s="148" t="s">
        <v>287</v>
      </c>
      <c r="C31" s="222" t="str">
        <f>Administration!B34</f>
        <v>Felix Masci</v>
      </c>
      <c r="D31" s="148" t="str">
        <f>Administration!C34</f>
        <v>Dan Darby</v>
      </c>
      <c r="E31" s="198"/>
    </row>
    <row r="32" spans="1:5" s="151" customFormat="1" ht="16" thickBot="1">
      <c r="A32" s="31"/>
      <c r="B32" s="148"/>
      <c r="C32" s="222"/>
      <c r="D32" s="148"/>
      <c r="E32" s="198"/>
    </row>
    <row r="33" spans="1:5" s="151" customFormat="1" ht="5" customHeight="1" thickBot="1">
      <c r="A33" s="265"/>
      <c r="B33" s="266"/>
      <c r="C33" s="267"/>
      <c r="D33" s="268"/>
      <c r="E33" s="198"/>
    </row>
    <row r="34" spans="1:5" ht="16">
      <c r="A34" s="463" t="s">
        <v>471</v>
      </c>
      <c r="B34" s="34" t="s">
        <v>302</v>
      </c>
      <c r="C34" s="221" t="str">
        <f>Administration!B35</f>
        <v>Rex Edwards</v>
      </c>
      <c r="D34" s="34" t="str">
        <f>Administration!C35</f>
        <v>-</v>
      </c>
    </row>
    <row r="35" spans="1:5" ht="16">
      <c r="A35" s="464"/>
      <c r="B35" s="148" t="s">
        <v>288</v>
      </c>
      <c r="C35" s="226" t="str">
        <f>Administration!B36</f>
        <v>TBD</v>
      </c>
      <c r="D35" s="148" t="str">
        <f>Administration!C36</f>
        <v>-</v>
      </c>
    </row>
    <row r="36" spans="1:5" ht="19" customHeight="1">
      <c r="A36" s="31"/>
      <c r="B36" t="s">
        <v>289</v>
      </c>
      <c r="C36" s="233" t="s">
        <v>410</v>
      </c>
      <c r="D36" t="str">
        <f>Administration!C37</f>
        <v>-</v>
      </c>
    </row>
    <row r="37" spans="1:5" ht="16">
      <c r="A37" s="31"/>
      <c r="B37" s="36" t="s">
        <v>303</v>
      </c>
      <c r="C37" s="224" t="str">
        <f>Administration!C40</f>
        <v>Letrisha Mai / Scarlet Relle</v>
      </c>
      <c r="D37" s="58"/>
    </row>
    <row r="38" spans="1:5" ht="16">
      <c r="A38" s="31"/>
      <c r="B38" s="34" t="s">
        <v>304</v>
      </c>
      <c r="C38" s="230" t="s">
        <v>407</v>
      </c>
      <c r="D38" s="35"/>
    </row>
    <row r="39" spans="1:5" ht="16">
      <c r="A39" s="31"/>
      <c r="B39" s="36" t="s">
        <v>423</v>
      </c>
      <c r="C39" s="224" t="s">
        <v>180</v>
      </c>
      <c r="D39" s="58"/>
    </row>
    <row r="40" spans="1:5" ht="16">
      <c r="A40" s="31"/>
      <c r="B40" s="46" t="s">
        <v>305</v>
      </c>
      <c r="C40" s="269" t="str">
        <f>Administration!C48</f>
        <v>Norm Marten</v>
      </c>
      <c r="D40" s="56"/>
    </row>
    <row r="41" spans="1:5" ht="16">
      <c r="A41" s="31"/>
      <c r="B41" s="36" t="s">
        <v>306</v>
      </c>
      <c r="C41" s="224"/>
      <c r="D41" s="58"/>
    </row>
    <row r="42" spans="1:5" ht="16">
      <c r="A42" s="31"/>
      <c r="B42" s="46" t="s">
        <v>346</v>
      </c>
      <c r="C42" s="269"/>
      <c r="D42" s="56"/>
    </row>
    <row r="43" spans="1:5" ht="16">
      <c r="A43" s="31"/>
      <c r="B43" s="36" t="s">
        <v>307</v>
      </c>
      <c r="C43" s="36" t="str">
        <f>Administration!C63</f>
        <v>Ruth Bennington</v>
      </c>
      <c r="D43" s="36"/>
    </row>
    <row r="44" spans="1:5" ht="32">
      <c r="B44" s="239" t="s">
        <v>503</v>
      </c>
      <c r="C44" s="35" t="str">
        <f>Administration!B70</f>
        <v>Alette Laughton</v>
      </c>
      <c r="D44" s="35" t="str">
        <f>Administration!C70</f>
        <v>ASMCStudentServices@vcccd.edu</v>
      </c>
    </row>
    <row r="45" spans="1:5">
      <c r="B45" s="56"/>
      <c r="D45" s="35"/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sqref="A1:B1"/>
    </sheetView>
  </sheetViews>
  <sheetFormatPr baseColWidth="10" defaultColWidth="10.6640625" defaultRowHeight="15"/>
  <cols>
    <col min="1" max="1" width="9.5" style="31" bestFit="1" customWidth="1"/>
    <col min="2" max="2" width="59.33203125" style="31" bestFit="1" customWidth="1"/>
    <col min="3" max="3" width="23.5" style="31" bestFit="1" customWidth="1"/>
    <col min="4" max="4" width="19.6640625" style="31" customWidth="1"/>
    <col min="5" max="6" width="10.6640625" style="31"/>
    <col min="7" max="7" width="57.6640625" style="31" customWidth="1"/>
    <col min="8" max="8" width="29" style="31" customWidth="1"/>
    <col min="9" max="9" width="35.6640625" style="31" bestFit="1" customWidth="1"/>
    <col min="10" max="16384" width="10.6640625" style="31"/>
  </cols>
  <sheetData>
    <row r="1" spans="1:9">
      <c r="A1" s="465" t="s">
        <v>526</v>
      </c>
      <c r="B1" s="466"/>
    </row>
    <row r="2" spans="1:9" ht="24">
      <c r="A2" s="467" t="s">
        <v>433</v>
      </c>
      <c r="B2" s="467"/>
      <c r="C2" s="467"/>
      <c r="D2" s="467"/>
    </row>
    <row r="3" spans="1:9">
      <c r="B3" s="32"/>
      <c r="C3" s="32"/>
      <c r="D3" s="32"/>
    </row>
    <row r="4" spans="1:9" ht="16">
      <c r="A4" s="49" t="s">
        <v>212</v>
      </c>
      <c r="B4" s="57" t="s">
        <v>253</v>
      </c>
      <c r="C4" s="36" t="str">
        <f>Administration!B4</f>
        <v>John Forbes</v>
      </c>
      <c r="D4" s="58"/>
    </row>
    <row r="5" spans="1:9" ht="16">
      <c r="B5" s="49" t="s">
        <v>109</v>
      </c>
      <c r="C5" s="34" t="str">
        <f>Administration!C40</f>
        <v>Letrisha Mai / Scarlet Relle</v>
      </c>
      <c r="D5" s="35"/>
    </row>
    <row r="6" spans="1:9" ht="16">
      <c r="A6" s="49" t="s">
        <v>35</v>
      </c>
      <c r="B6" s="59" t="s">
        <v>103</v>
      </c>
      <c r="C6" s="36" t="str">
        <f>Administration!D40</f>
        <v>Ana Barcenas</v>
      </c>
      <c r="D6" s="58"/>
    </row>
    <row r="7" spans="1:9" ht="16">
      <c r="B7" s="33" t="s">
        <v>111</v>
      </c>
      <c r="C7" s="46" t="str">
        <f>Administration!E40</f>
        <v>Kim Watters</v>
      </c>
      <c r="D7" s="35"/>
    </row>
    <row r="8" spans="1:9" ht="16">
      <c r="B8" s="59" t="s">
        <v>111</v>
      </c>
      <c r="C8" s="36" t="str">
        <f>Administration!F40</f>
        <v>Alan Courter</v>
      </c>
      <c r="D8" s="58"/>
    </row>
    <row r="9" spans="1:9" ht="16">
      <c r="B9" s="45" t="s">
        <v>254</v>
      </c>
      <c r="C9" s="46" t="str">
        <f>Administration!G40</f>
        <v>Letrisha Mai</v>
      </c>
    </row>
    <row r="10" spans="1:9" ht="16">
      <c r="B10" s="59" t="s">
        <v>255</v>
      </c>
      <c r="C10" s="36">
        <f>Administration!H40</f>
        <v>0</v>
      </c>
      <c r="D10" s="60" t="str">
        <f>'ACCESS, Kin., Athletics, Math'!F13</f>
        <v>-</v>
      </c>
    </row>
    <row r="11" spans="1:9" ht="16">
      <c r="B11" s="45" t="s">
        <v>197</v>
      </c>
      <c r="C11" s="46" t="str">
        <f>'Academic Senate Council'!C4</f>
        <v>Erik Reese</v>
      </c>
    </row>
    <row r="12" spans="1:9" ht="16">
      <c r="B12" s="59" t="s">
        <v>112</v>
      </c>
      <c r="C12" s="36" t="s">
        <v>402</v>
      </c>
      <c r="D12" s="60"/>
    </row>
    <row r="13" spans="1:9" ht="16">
      <c r="B13" s="37" t="s">
        <v>205</v>
      </c>
      <c r="C13" s="47"/>
      <c r="D13" s="47"/>
    </row>
    <row r="14" spans="1:9">
      <c r="B14" s="50" t="str">
        <f>Administration!A10</f>
        <v>ACCESS, Kinesiology, Athletics, Math, DE and Teaching and Learning</v>
      </c>
      <c r="C14" s="48" t="str">
        <f>Administration!B10</f>
        <v>Matt Calfin</v>
      </c>
      <c r="H14" s="48"/>
      <c r="I14" s="48"/>
    </row>
    <row r="15" spans="1:9">
      <c r="B15" s="61" t="str">
        <f>Administration!A12</f>
        <v>Physical Sciences &amp; Career Education</v>
      </c>
      <c r="C15" s="121" t="str">
        <f>Administration!B12</f>
        <v>Robert Cabral</v>
      </c>
      <c r="D15" s="60"/>
    </row>
    <row r="16" spans="1:9" ht="14" customHeight="1">
      <c r="B16" s="49" t="str">
        <f>Administration!A16</f>
        <v>Institutional Effectiveness &amp; Planning, Grants and PACE</v>
      </c>
      <c r="C16" s="31" t="str">
        <f>Administration!B16</f>
        <v>Oleg Bespalov</v>
      </c>
    </row>
    <row r="17" spans="1:4" ht="16">
      <c r="B17" s="37" t="s">
        <v>101</v>
      </c>
      <c r="C17" s="37" t="s">
        <v>99</v>
      </c>
      <c r="D17" s="41" t="s">
        <v>33</v>
      </c>
    </row>
    <row r="18" spans="1:4" ht="16">
      <c r="B18" s="36" t="s">
        <v>89</v>
      </c>
      <c r="C18" s="36" t="str">
        <f>'ACCESS, Kin., Athletics, Math'!E12</f>
        <v>Silva Arzunyan</v>
      </c>
      <c r="D18" s="36" t="str">
        <f>'ACCESS, Kin., Athletics, Math'!F12</f>
        <v>Jolie Herzig</v>
      </c>
    </row>
    <row r="19" spans="1:4" ht="16">
      <c r="B19" s="34" t="s">
        <v>189</v>
      </c>
      <c r="C19" s="34" t="str">
        <f>'ACCESS, Kin., Athletics, Math'!E11</f>
        <v>Adam Black</v>
      </c>
      <c r="D19" s="34" t="str">
        <f>'ACCESS, Kin., Athletics, Math'!F11</f>
        <v>-</v>
      </c>
    </row>
    <row r="20" spans="1:4" ht="16">
      <c r="B20" s="36" t="s">
        <v>91</v>
      </c>
      <c r="C20" s="36" t="str">
        <f>'Bus, Soc&amp;Bhv Sci,Child Dev,Lang'!E14</f>
        <v>Veronique Boucquey</v>
      </c>
      <c r="D20" s="36" t="str">
        <f>'Bus, Soc&amp;Bhv Sci,Child Dev,Lang'!F14</f>
        <v>-</v>
      </c>
    </row>
    <row r="21" spans="1:4" ht="16">
      <c r="B21" s="34" t="s">
        <v>182</v>
      </c>
      <c r="C21" s="46" t="str">
        <f>'Bus, Soc&amp;Bhv Sci,Child Dev,Lang'!E13</f>
        <v>Ruth Bennington</v>
      </c>
      <c r="D21" s="231"/>
    </row>
    <row r="22" spans="1:4" ht="16">
      <c r="B22" s="36" t="s">
        <v>93</v>
      </c>
      <c r="C22" s="36" t="str">
        <f>'Physical Sci &amp; Career Ed'!E9</f>
        <v>Tiffany Pawluk</v>
      </c>
      <c r="D22" s="36" t="str">
        <f>'Physical Sci &amp; Career Ed'!F9</f>
        <v>Rob Keil</v>
      </c>
    </row>
    <row r="23" spans="1:4" ht="16">
      <c r="B23" s="34" t="s">
        <v>95</v>
      </c>
      <c r="C23" s="46" t="str">
        <f>'Bus, Soc&amp;Bhv Sci,Child Dev,Lang'!E12</f>
        <v xml:space="preserve">Shannon Coulter </v>
      </c>
      <c r="D23" s="46" t="str">
        <f>'Bus, Soc&amp;Bhv Sci,Child Dev,Lang'!F12</f>
        <v>Cindy Sheaks-McGowan</v>
      </c>
    </row>
    <row r="24" spans="1:4" ht="16">
      <c r="B24" s="36" t="s">
        <v>97</v>
      </c>
      <c r="C24" s="36" t="str">
        <f>'Counsl,EOPS, Student Health Ctr'!E10</f>
        <v>Jodi Dickey</v>
      </c>
      <c r="D24" s="36" t="str">
        <f>'Counsl,EOPS, Student Health Ctr'!F10</f>
        <v>-</v>
      </c>
    </row>
    <row r="25" spans="1:4" ht="16">
      <c r="B25" s="46" t="s">
        <v>82</v>
      </c>
      <c r="C25" s="46" t="str">
        <f>'EATM, Life, Health Sci'!E9</f>
        <v>-</v>
      </c>
      <c r="D25" s="46" t="str">
        <f>'EATM, Life, Health Sci'!F9</f>
        <v>-</v>
      </c>
    </row>
    <row r="26" spans="1:4" ht="16">
      <c r="B26" s="36" t="s">
        <v>164</v>
      </c>
      <c r="C26" s="36" t="str">
        <f>'English &amp; Student Life'!E8</f>
        <v>Wade Bradford</v>
      </c>
      <c r="D26" s="36" t="str">
        <f>'English &amp; Student Life'!F8</f>
        <v>-</v>
      </c>
    </row>
    <row r="27" spans="1:4">
      <c r="B27" t="s">
        <v>84</v>
      </c>
      <c r="C27" t="str">
        <f>'EATM, Life, Health Sci'!E10</f>
        <v>Bob Darwin</v>
      </c>
      <c r="D27" t="str">
        <f>'EATM, Life, Health Sci'!F10</f>
        <v>Christina Lee</v>
      </c>
    </row>
    <row r="28" spans="1:4">
      <c r="A28" s="157"/>
      <c r="B28" s="157" t="s">
        <v>88</v>
      </c>
      <c r="C28" s="157" t="str">
        <f>'EATM, Life, Health Sci'!E11</f>
        <v>Beth Miller</v>
      </c>
      <c r="D28" s="157" t="str">
        <f>'EATM, Life, Health Sci'!F11</f>
        <v>-</v>
      </c>
    </row>
    <row r="29" spans="1:4">
      <c r="A29" s="151"/>
      <c r="B29" s="151" t="s">
        <v>90</v>
      </c>
      <c r="C29" s="151" t="str">
        <f>'ACCESS, Kin., Athletics, Math'!E14</f>
        <v>Renée Butler</v>
      </c>
      <c r="D29" s="151" t="str">
        <f>'ACCESS, Kin., Athletics, Math'!F14</f>
        <v>-</v>
      </c>
    </row>
    <row r="30" spans="1:4">
      <c r="A30" s="157"/>
      <c r="B30" s="157" t="s">
        <v>190</v>
      </c>
      <c r="C30" s="213" t="str">
        <f>'Arts, Media, &amp; Comm Studies'!E11</f>
        <v>Cande Larson</v>
      </c>
      <c r="D30" s="213" t="str">
        <f>'Arts, Media, &amp; Comm Studies'!F11</f>
        <v>Steven Suarez</v>
      </c>
    </row>
    <row r="31" spans="1:4">
      <c r="A31" s="151"/>
      <c r="B31" s="151" t="s">
        <v>344</v>
      </c>
      <c r="C31" s="151" t="str">
        <f>'Arts, Media, &amp; Comm Studies'!E9</f>
        <v>Nathan Bowen</v>
      </c>
      <c r="D31" s="279">
        <f>'Arts, Media, &amp; Comm Studies'!F9</f>
        <v>0</v>
      </c>
    </row>
    <row r="32" spans="1:4">
      <c r="A32" s="157"/>
      <c r="B32" s="157" t="s">
        <v>353</v>
      </c>
      <c r="C32" s="157" t="str">
        <f>'Physical Sci &amp; Career Ed'!E8</f>
        <v>Erik Reese</v>
      </c>
      <c r="D32" s="157" t="str">
        <f>'Physical Sci &amp; Career Ed'!F8</f>
        <v xml:space="preserve"> -</v>
      </c>
    </row>
    <row r="33" spans="1:4">
      <c r="A33" s="151"/>
      <c r="B33" s="151" t="s">
        <v>92</v>
      </c>
      <c r="C33" s="151" t="str">
        <f>'Bus, Soc&amp;Bhv Sci,Child Dev,Lang'!E11</f>
        <v>Hugo Hernandez</v>
      </c>
      <c r="D33" s="151" t="str">
        <f>'Bus, Soc&amp;Bhv Sci,Child Dev,Lang'!F11</f>
        <v>-</v>
      </c>
    </row>
    <row r="34" spans="1:4" ht="16">
      <c r="B34" s="148" t="s">
        <v>345</v>
      </c>
      <c r="C34" s="148" t="str">
        <f>'Arts, Media, &amp; Comm Studies'!E10</f>
        <v>Clare Sadnik</v>
      </c>
      <c r="D34" s="148" t="str">
        <f>'Arts, Media, &amp; Comm Studies'!F10</f>
        <v>-</v>
      </c>
    </row>
    <row r="35" spans="1:4">
      <c r="B35" t="s">
        <v>96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39" t="s">
        <v>80</v>
      </c>
      <c r="C36" s="40" t="s">
        <v>72</v>
      </c>
      <c r="D36" s="38"/>
    </row>
    <row r="37" spans="1:4" ht="32">
      <c r="B37" s="35" t="s">
        <v>262</v>
      </c>
      <c r="C37" s="35"/>
      <c r="D37" s="239" t="str">
        <f>Administration!C71</f>
        <v>ASMCAcademicAffairs@vcccd.edu</v>
      </c>
    </row>
    <row r="38" spans="1:4">
      <c r="B38" s="55"/>
      <c r="C38" s="56"/>
      <c r="D38" s="56"/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sqref="A1:B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3" width="22.6640625" style="4" bestFit="1" customWidth="1"/>
    <col min="4" max="4" width="26.5" style="4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A1" s="468" t="s">
        <v>527</v>
      </c>
      <c r="B1" s="466"/>
      <c r="E1" s="216"/>
    </row>
    <row r="2" spans="1:8" ht="24">
      <c r="A2" s="471" t="s">
        <v>459</v>
      </c>
      <c r="B2" s="471"/>
      <c r="C2" s="471"/>
      <c r="D2" s="75"/>
      <c r="E2" s="77"/>
      <c r="F2" s="77"/>
      <c r="G2" s="77"/>
      <c r="H2" s="77"/>
    </row>
    <row r="3" spans="1:8" ht="16">
      <c r="A3" s="72"/>
      <c r="B3" s="72"/>
      <c r="C3" s="73"/>
      <c r="E3" s="56"/>
      <c r="F3" s="51"/>
      <c r="G3" s="51"/>
      <c r="H3" s="51"/>
    </row>
    <row r="4" spans="1:8">
      <c r="A4" s="87" t="s">
        <v>34</v>
      </c>
      <c r="B4" s="88" t="s">
        <v>258</v>
      </c>
      <c r="C4" s="85" t="str">
        <f>Administration!B6</f>
        <v>Jennifer Clark</v>
      </c>
      <c r="D4" s="58"/>
      <c r="E4" s="56"/>
      <c r="F4" s="45"/>
      <c r="G4" s="46"/>
      <c r="H4" s="56"/>
    </row>
    <row r="5" spans="1:8">
      <c r="A5" s="87"/>
      <c r="B5" s="78" t="s">
        <v>109</v>
      </c>
      <c r="C5" s="80" t="str">
        <f>Administration!C48</f>
        <v>Norm Marten</v>
      </c>
      <c r="D5" s="35"/>
      <c r="E5" s="56"/>
      <c r="F5" s="45"/>
      <c r="G5" s="46"/>
      <c r="H5" s="56"/>
    </row>
    <row r="6" spans="1:8" ht="16">
      <c r="A6" s="87" t="s">
        <v>45</v>
      </c>
      <c r="B6" s="59" t="s">
        <v>191</v>
      </c>
      <c r="C6" s="36" t="str">
        <f>Administration!B4</f>
        <v>John Forbes</v>
      </c>
      <c r="D6" s="58"/>
      <c r="E6" s="56"/>
      <c r="F6" s="45"/>
      <c r="G6" s="46"/>
      <c r="H6" s="56"/>
    </row>
    <row r="7" spans="1:8" ht="16">
      <c r="A7" s="79"/>
      <c r="B7" s="33" t="s">
        <v>192</v>
      </c>
      <c r="C7" s="46" t="str">
        <f>Administration!B5</f>
        <v>Amanuel Gebru</v>
      </c>
      <c r="D7" s="35"/>
      <c r="E7" s="56"/>
      <c r="F7" s="45"/>
      <c r="G7" s="46"/>
      <c r="H7" s="56"/>
    </row>
    <row r="8" spans="1:8" ht="16">
      <c r="A8" s="80"/>
      <c r="B8" s="59" t="s">
        <v>193</v>
      </c>
      <c r="C8" s="36" t="str">
        <f>Administration!B6</f>
        <v>Jennifer Clark</v>
      </c>
      <c r="D8" s="58"/>
      <c r="E8" s="56"/>
      <c r="F8" s="45"/>
      <c r="G8" s="46"/>
      <c r="H8" s="56"/>
    </row>
    <row r="9" spans="1:8" ht="16">
      <c r="A9" s="80"/>
      <c r="B9" s="45" t="s">
        <v>197</v>
      </c>
      <c r="C9" s="46" t="str">
        <f>Administration!B28</f>
        <v>Erik Reese</v>
      </c>
      <c r="D9" s="56"/>
      <c r="E9" s="56"/>
      <c r="F9" s="45"/>
      <c r="G9" s="46"/>
      <c r="H9" s="56"/>
    </row>
    <row r="10" spans="1:8">
      <c r="A10" s="80"/>
      <c r="B10" s="88" t="s">
        <v>195</v>
      </c>
      <c r="C10" s="85" t="str">
        <f>Administration!E48</f>
        <v>John Sinutko</v>
      </c>
      <c r="D10" s="94"/>
      <c r="E10" s="56"/>
      <c r="F10" s="45"/>
      <c r="G10" s="46"/>
      <c r="H10" s="56"/>
    </row>
    <row r="11" spans="1:8">
      <c r="A11" s="80"/>
      <c r="B11" s="71"/>
      <c r="C11" s="89" t="str">
        <f>Administration!F48</f>
        <v>Michelle Perry</v>
      </c>
      <c r="D11" s="56"/>
      <c r="E11" s="56"/>
      <c r="F11" s="45"/>
      <c r="G11" s="46"/>
      <c r="H11" s="56"/>
    </row>
    <row r="12" spans="1:8">
      <c r="B12" s="88"/>
      <c r="C12" s="85" t="str">
        <f>Administration!G48</f>
        <v>Dan McMichael</v>
      </c>
      <c r="D12" s="58"/>
      <c r="E12" s="56"/>
      <c r="F12" s="45"/>
      <c r="G12" s="46"/>
      <c r="H12" s="56"/>
    </row>
    <row r="13" spans="1:8">
      <c r="B13" s="78" t="s">
        <v>198</v>
      </c>
      <c r="C13" s="89" t="str">
        <f>Administration!H48</f>
        <v>John Dobbins</v>
      </c>
      <c r="D13" s="56"/>
      <c r="E13" s="56"/>
      <c r="F13" s="45"/>
      <c r="G13" s="46"/>
      <c r="H13" s="56"/>
    </row>
    <row r="14" spans="1:8">
      <c r="B14" s="88"/>
      <c r="C14" s="85" t="str">
        <f>Administration!I48</f>
        <v>-</v>
      </c>
      <c r="D14" s="58"/>
      <c r="E14" s="56"/>
      <c r="F14" s="45"/>
      <c r="G14" s="46"/>
      <c r="H14" s="56"/>
    </row>
    <row r="15" spans="1:8">
      <c r="B15" s="78"/>
      <c r="C15" s="89" t="str">
        <f>Administration!J48</f>
        <v>-</v>
      </c>
      <c r="D15" s="56"/>
      <c r="E15" s="56"/>
      <c r="F15" s="45"/>
      <c r="G15" s="46"/>
      <c r="H15" s="56"/>
    </row>
    <row r="16" spans="1:8" customFormat="1">
      <c r="A16" s="87"/>
      <c r="B16" s="78" t="s">
        <v>211</v>
      </c>
      <c r="C16" s="80" t="str">
        <f>Administration!K48</f>
        <v>Kim Korinke</v>
      </c>
      <c r="D16" s="31"/>
      <c r="E16" s="31"/>
      <c r="F16" s="31"/>
    </row>
    <row r="17" spans="1:8">
      <c r="A17" s="87"/>
      <c r="B17" s="88" t="s">
        <v>123</v>
      </c>
      <c r="C17" s="85" t="str">
        <f>Administration!D48</f>
        <v>Shyan Diaz-Brown</v>
      </c>
      <c r="D17" s="58"/>
      <c r="E17" s="56"/>
      <c r="F17" s="45"/>
      <c r="G17" s="46"/>
      <c r="H17" s="56"/>
    </row>
    <row r="18" spans="1:8">
      <c r="A18" s="87"/>
      <c r="B18" s="78" t="s">
        <v>124</v>
      </c>
      <c r="C18" s="80" t="str">
        <f>Administration!B23</f>
        <v>Tracie Bosket</v>
      </c>
      <c r="D18" s="35"/>
      <c r="E18" s="56"/>
      <c r="F18" s="45"/>
      <c r="G18" s="46"/>
      <c r="H18" s="56"/>
    </row>
    <row r="19" spans="1:8">
      <c r="B19" s="81" t="s">
        <v>196</v>
      </c>
      <c r="C19" s="81" t="s">
        <v>72</v>
      </c>
      <c r="D19" s="41" t="s">
        <v>33</v>
      </c>
      <c r="E19" s="56"/>
      <c r="F19" s="74"/>
      <c r="G19" s="46"/>
      <c r="H19" s="46"/>
    </row>
    <row r="20" spans="1:8">
      <c r="A20" s="87"/>
      <c r="B20" s="85" t="s">
        <v>207</v>
      </c>
      <c r="C20" s="85" t="str">
        <f>Administration!B11</f>
        <v>Carol Higashida</v>
      </c>
      <c r="D20" s="285">
        <f>'English &amp; Student Life'!F12</f>
        <v>0</v>
      </c>
      <c r="E20" s="56"/>
      <c r="F20" s="74"/>
      <c r="G20" s="46"/>
      <c r="H20" s="46"/>
    </row>
    <row r="21" spans="1:8">
      <c r="A21" s="87"/>
      <c r="B21" s="80" t="s">
        <v>206</v>
      </c>
      <c r="C21" s="80" t="str">
        <f>Administration!B9</f>
        <v>Monica Garcia</v>
      </c>
      <c r="D21" s="90"/>
      <c r="E21" s="56"/>
      <c r="F21" s="74"/>
      <c r="G21" s="46"/>
      <c r="H21" s="46"/>
    </row>
    <row r="22" spans="1:8">
      <c r="A22" s="87"/>
      <c r="B22" s="81" t="s">
        <v>120</v>
      </c>
      <c r="C22" s="81" t="s">
        <v>72</v>
      </c>
      <c r="D22" s="113"/>
      <c r="E22" s="56"/>
      <c r="F22" s="74"/>
      <c r="G22" s="46"/>
      <c r="H22" s="46"/>
    </row>
    <row r="23" spans="1:8">
      <c r="A23" s="87"/>
      <c r="B23" s="470" t="str">
        <f>Administration!A9</f>
        <v>English and Student Life</v>
      </c>
      <c r="C23" s="225" t="str">
        <f>'English &amp; Student Life'!E12</f>
        <v>Kara Lybarger-Monson</v>
      </c>
      <c r="D23" s="284">
        <f>'English &amp; Student Life'!F12</f>
        <v>0</v>
      </c>
      <c r="E23" s="56"/>
      <c r="F23" s="74"/>
      <c r="G23" s="46"/>
      <c r="H23" s="46"/>
    </row>
    <row r="24" spans="1:8">
      <c r="A24" s="87"/>
      <c r="B24" s="470"/>
      <c r="C24" s="83" t="str">
        <f>'English &amp; Student Life'!E13</f>
        <v>-</v>
      </c>
      <c r="D24" s="83" t="str">
        <f>'English &amp; Student Life'!F13</f>
        <v>-</v>
      </c>
      <c r="E24" s="56"/>
      <c r="F24" s="74"/>
      <c r="G24" s="46"/>
      <c r="H24" s="46"/>
    </row>
    <row r="25" spans="1:8">
      <c r="A25" s="87"/>
      <c r="B25" s="470"/>
      <c r="C25" s="83" t="str">
        <f>'English &amp; Student Life'!E14</f>
        <v>-</v>
      </c>
      <c r="D25" s="83" t="str">
        <f>'English &amp; Student Life'!F14</f>
        <v>-</v>
      </c>
      <c r="E25" s="56"/>
      <c r="F25" s="74"/>
      <c r="G25" s="46"/>
      <c r="H25" s="46"/>
    </row>
    <row r="26" spans="1:8" ht="15.75" customHeight="1">
      <c r="A26" s="87"/>
      <c r="B26" s="469" t="str">
        <f>Administration!A10</f>
        <v>ACCESS, Kinesiology, Athletics, Math, DE and Teaching and Learning</v>
      </c>
      <c r="C26" s="35" t="str">
        <f>'ACCESS, Kin., Athletics, Math'!E17</f>
        <v>Kevin Balas</v>
      </c>
      <c r="D26" s="35" t="str">
        <f>'ACCESS, Kin., Athletics, Math'!F17</f>
        <v>Tracie Bosket</v>
      </c>
      <c r="E26" s="56"/>
      <c r="F26" s="76"/>
      <c r="G26" s="46"/>
      <c r="H26" s="46"/>
    </row>
    <row r="27" spans="1:8" ht="16">
      <c r="A27" s="87"/>
      <c r="B27" s="469"/>
      <c r="C27" s="35" t="str">
        <f>'ACCESS, Kin., Athletics, Math'!E18</f>
        <v>Matt Crater</v>
      </c>
      <c r="D27" s="35" t="str">
        <f>'ACCESS, Kin., Athletics, Math'!F18</f>
        <v>Sherry Ruter</v>
      </c>
      <c r="E27" s="56"/>
      <c r="F27" s="76"/>
      <c r="G27" s="46"/>
      <c r="H27" s="46"/>
    </row>
    <row r="28" spans="1:8">
      <c r="A28" s="87"/>
      <c r="B28" s="469"/>
      <c r="C28" s="35" t="str">
        <f>'ACCESS, Kin., Athletics, Math'!E19</f>
        <v>Shyan Diaz-Brown</v>
      </c>
      <c r="D28" s="35" t="str">
        <f>'ACCESS, Kin., Athletics, Math'!F19</f>
        <v>Silva Arzunyan</v>
      </c>
      <c r="E28" s="56"/>
      <c r="F28" s="74"/>
      <c r="G28" s="46"/>
      <c r="H28" s="46"/>
    </row>
    <row r="29" spans="1:8" ht="14.25" customHeight="1">
      <c r="A29" s="87"/>
      <c r="B29" s="470" t="str">
        <f>Administration!A11</f>
        <v>EATM, Life &amp; Health Sciences</v>
      </c>
      <c r="C29" s="58" t="str">
        <f>'EATM, Life, Health Sci'!E14</f>
        <v>Norman Marten</v>
      </c>
      <c r="D29" s="58" t="str">
        <f>'EATM, Life, Health Sci'!F14</f>
        <v>Mary Swenson</v>
      </c>
      <c r="E29" s="56"/>
      <c r="F29" s="74"/>
      <c r="G29" s="46"/>
      <c r="H29" s="46"/>
    </row>
    <row r="30" spans="1:8">
      <c r="A30" s="87"/>
      <c r="B30" s="470"/>
      <c r="C30" s="58" t="str">
        <f>'EATM, Life, Health Sci'!E15</f>
        <v>Brenda Woodhouse</v>
      </c>
      <c r="D30" s="58" t="str">
        <f>'EATM, Life, Health Sci'!F15</f>
        <v>Lan Nguyen</v>
      </c>
      <c r="E30" s="56"/>
      <c r="F30" s="74"/>
      <c r="G30" s="46"/>
      <c r="H30" s="46"/>
    </row>
    <row r="31" spans="1:8">
      <c r="A31" s="87"/>
      <c r="B31" s="470"/>
      <c r="C31" s="58" t="str">
        <f>'EATM, Life, Health Sci'!E16</f>
        <v>Armine Torabyan</v>
      </c>
      <c r="D31" s="283">
        <f>'EATM, Life, Health Sci'!F16</f>
        <v>0</v>
      </c>
      <c r="E31" s="56"/>
      <c r="F31" s="74"/>
      <c r="G31" s="46"/>
      <c r="H31" s="46"/>
    </row>
    <row r="32" spans="1:8">
      <c r="A32" s="87"/>
      <c r="B32" s="469" t="str">
        <f>Administration!A12</f>
        <v>Physical Sciences &amp; Career Education</v>
      </c>
      <c r="C32" s="86" t="str">
        <f>'Physical Sci &amp; Career Ed'!E12</f>
        <v>Rick Edwards</v>
      </c>
      <c r="D32" s="86" t="str">
        <f>'Physical Sci &amp; Career Ed'!F12</f>
        <v>-</v>
      </c>
      <c r="E32" s="56"/>
      <c r="F32" s="74"/>
      <c r="G32" s="46"/>
      <c r="H32" s="46"/>
    </row>
    <row r="33" spans="1:8">
      <c r="A33" s="87"/>
      <c r="B33" s="469"/>
      <c r="C33" s="86" t="str">
        <f>'Physical Sci &amp; Career Ed'!E13</f>
        <v>Jennifer Mallory</v>
      </c>
      <c r="D33" s="86" t="str">
        <f>'Physical Sci &amp; Career Ed'!F13</f>
        <v>-</v>
      </c>
      <c r="E33" s="56"/>
      <c r="F33" s="74"/>
      <c r="G33" s="46"/>
      <c r="H33" s="46"/>
    </row>
    <row r="34" spans="1:8">
      <c r="A34" s="87"/>
      <c r="B34" s="469"/>
      <c r="C34" s="86" t="str">
        <f>'Physical Sci &amp; Career Ed'!E14</f>
        <v>-</v>
      </c>
      <c r="D34" s="86" t="str">
        <f>'Physical Sci &amp; Career Ed'!F14</f>
        <v>-</v>
      </c>
      <c r="E34" s="56"/>
      <c r="F34" s="74"/>
      <c r="G34" s="46"/>
      <c r="H34" s="46"/>
    </row>
    <row r="35" spans="1:8" ht="14.25" customHeight="1">
      <c r="A35" s="87"/>
      <c r="B35" s="470" t="str">
        <f>Administration!A13</f>
        <v>Business, Social &amp; Behavioral Scineces, Child Development, &amp; Languages</v>
      </c>
      <c r="C35" s="112" t="str">
        <f>'Bus, Soc&amp;Bhv Sci,Child Dev,Lang'!E18</f>
        <v>Hugo Hernandez</v>
      </c>
      <c r="D35" s="112" t="str">
        <f>'Bus, Soc&amp;Bhv Sci,Child Dev,Lang'!F18</f>
        <v>-</v>
      </c>
      <c r="E35" s="56"/>
      <c r="F35" s="74"/>
      <c r="G35" s="46"/>
      <c r="H35" s="46"/>
    </row>
    <row r="36" spans="1:8">
      <c r="A36" s="87"/>
      <c r="B36" s="470"/>
      <c r="C36" s="112" t="str">
        <f>'Bus, Soc&amp;Bhv Sci,Child Dev,Lang'!E19</f>
        <v>Felix Masci</v>
      </c>
      <c r="D36" s="112" t="str">
        <f>'Bus, Soc&amp;Bhv Sci,Child Dev,Lang'!F19</f>
        <v>-</v>
      </c>
      <c r="E36" s="56"/>
      <c r="F36" s="74"/>
      <c r="G36" s="46"/>
      <c r="H36" s="46"/>
    </row>
    <row r="37" spans="1:8">
      <c r="A37" s="87"/>
      <c r="B37" s="470"/>
      <c r="C37" s="112" t="str">
        <f>'Bus, Soc&amp;Bhv Sci,Child Dev,Lang'!E20</f>
        <v>Reet Sumal</v>
      </c>
      <c r="D37" s="112" t="str">
        <f>'Bus, Soc&amp;Bhv Sci,Child Dev,Lang'!F20</f>
        <v>Wayne Snyder</v>
      </c>
      <c r="E37" s="56"/>
      <c r="F37" s="74"/>
      <c r="G37" s="46"/>
      <c r="H37" s="46"/>
    </row>
    <row r="38" spans="1:8">
      <c r="A38" s="87"/>
      <c r="B38" s="469" t="str">
        <f>Administration!A14</f>
        <v>A&amp;R, Counseling, Student Life &amp; Support, EOPS &amp; Student Health Ctr</v>
      </c>
      <c r="C38" s="215" t="str">
        <f>'Counsl,EOPS, Student Health Ctr'!E13</f>
        <v>Giselle Ramirez</v>
      </c>
      <c r="D38" s="86" t="str">
        <f>'Counsl,EOPS, Student Health Ctr'!F13</f>
        <v>-</v>
      </c>
      <c r="E38" s="56"/>
      <c r="F38" s="74"/>
      <c r="G38" s="46"/>
      <c r="H38" s="46"/>
    </row>
    <row r="39" spans="1:8">
      <c r="A39" s="87"/>
      <c r="B39" s="469"/>
      <c r="C39" s="215" t="str">
        <f>'Counsl,EOPS, Student Health Ctr'!E14</f>
        <v>Lydia Basmajian</v>
      </c>
      <c r="D39" s="86" t="str">
        <f>'Counsl,EOPS, Student Health Ctr'!F14</f>
        <v>-</v>
      </c>
      <c r="E39" s="56"/>
      <c r="F39" s="74"/>
      <c r="G39" s="46"/>
      <c r="H39" s="46"/>
    </row>
    <row r="40" spans="1:8">
      <c r="A40" s="87"/>
      <c r="B40" s="469"/>
      <c r="C40" s="215" t="str">
        <f>'Counsl,EOPS, Student Health Ctr'!E15</f>
        <v>Cristina Garcia</v>
      </c>
      <c r="D40" s="86" t="str">
        <f>'Counsl,EOPS, Student Health Ctr'!F15</f>
        <v>-</v>
      </c>
      <c r="E40" s="56"/>
      <c r="F40" s="74"/>
      <c r="G40" s="46"/>
      <c r="H40" s="46"/>
    </row>
    <row r="41" spans="1:8">
      <c r="A41" s="87"/>
      <c r="B41" s="470" t="str">
        <f>Administration!A15</f>
        <v>Arts, Media &amp; Communication Studies</v>
      </c>
      <c r="C41" s="84" t="str">
        <f>'Arts, Media, &amp; Comm Studies'!E14</f>
        <v>Ariana Burrell</v>
      </c>
      <c r="D41" s="84" t="str">
        <f>'Arts, Media, &amp; Comm Studies'!F14</f>
        <v>-</v>
      </c>
      <c r="E41" s="56"/>
      <c r="F41" s="74"/>
      <c r="G41" s="46"/>
      <c r="H41" s="46"/>
    </row>
    <row r="42" spans="1:8">
      <c r="A42" s="87"/>
      <c r="B42" s="470"/>
      <c r="C42" s="84" t="str">
        <f>'Arts, Media, &amp; Comm Studies'!E15</f>
        <v>Cynthia Minet</v>
      </c>
      <c r="D42" s="84" t="str">
        <f>'Arts, Media, &amp; Comm Studies'!F15</f>
        <v>-</v>
      </c>
      <c r="E42" s="56"/>
      <c r="F42" s="74"/>
      <c r="G42" s="46"/>
      <c r="H42" s="46"/>
    </row>
    <row r="43" spans="1:8">
      <c r="A43" s="87"/>
      <c r="B43" s="470"/>
      <c r="C43" s="84" t="str">
        <f>'Arts, Media, &amp; Comm Studies'!E16</f>
        <v>Gerry Zucca</v>
      </c>
      <c r="D43" s="84" t="str">
        <f>'Arts, Media, &amp; Comm Studies'!F16</f>
        <v>Jason Beaton</v>
      </c>
      <c r="E43" s="56"/>
      <c r="F43" s="51"/>
      <c r="G43" s="46"/>
      <c r="H43" s="46"/>
    </row>
    <row r="44" spans="1:8" ht="16">
      <c r="A44" s="87"/>
      <c r="B44" s="82" t="s">
        <v>80</v>
      </c>
      <c r="C44" s="81" t="s">
        <v>72</v>
      </c>
      <c r="D44" s="38"/>
      <c r="E44" s="56"/>
      <c r="F44" s="56"/>
      <c r="G44" s="56"/>
      <c r="H44" s="56"/>
    </row>
    <row r="45" spans="1:8" ht="16">
      <c r="A45" s="87"/>
      <c r="B45" s="91" t="s">
        <v>262</v>
      </c>
      <c r="C45" s="35" t="str">
        <f>Administration!B73</f>
        <v>TBD</v>
      </c>
      <c r="D45" s="80" t="str">
        <f>Administration!C73</f>
        <v>ASMCStudentOrgs@vcccd.edu</v>
      </c>
      <c r="E45" s="74"/>
      <c r="F45" s="74"/>
      <c r="G45" s="74"/>
      <c r="H45" s="74"/>
    </row>
    <row r="46" spans="1:8">
      <c r="A46" s="87"/>
      <c r="B46" s="80"/>
      <c r="C46" s="80"/>
      <c r="D46" s="35"/>
    </row>
    <row r="47" spans="1:8">
      <c r="B47" s="80"/>
      <c r="C47" s="80"/>
      <c r="D47" s="35"/>
    </row>
    <row r="48" spans="1:8">
      <c r="B48" s="35"/>
      <c r="C48" s="35"/>
      <c r="D48" s="35"/>
    </row>
    <row r="49" spans="2:4">
      <c r="B49" s="35"/>
      <c r="C49" s="35"/>
      <c r="D49" s="35"/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3" zoomScale="120" zoomScaleNormal="120" workbookViewId="0">
      <selection activeCell="C11" sqref="C1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65" t="s">
        <v>393</v>
      </c>
      <c r="B1" s="466"/>
      <c r="C1" s="31"/>
      <c r="D1" s="31"/>
      <c r="E1" s="31"/>
      <c r="F1" s="31"/>
    </row>
    <row r="2" spans="1:6" ht="24">
      <c r="A2" s="467" t="s">
        <v>438</v>
      </c>
      <c r="B2" s="467"/>
      <c r="C2" s="467"/>
      <c r="D2" s="47"/>
      <c r="E2" s="31"/>
      <c r="F2" s="31"/>
    </row>
    <row r="3" spans="1:6">
      <c r="A3" s="80"/>
      <c r="B3" s="80"/>
      <c r="C3" s="80"/>
      <c r="D3" s="31"/>
      <c r="E3" s="31"/>
      <c r="F3" s="31"/>
    </row>
    <row r="4" spans="1:6">
      <c r="A4" s="474" t="s">
        <v>34</v>
      </c>
      <c r="B4" s="88" t="s">
        <v>414</v>
      </c>
      <c r="C4" s="58" t="s">
        <v>415</v>
      </c>
      <c r="D4" s="60"/>
      <c r="E4" s="31"/>
      <c r="F4" s="31"/>
    </row>
    <row r="5" spans="1:6">
      <c r="A5" s="474"/>
      <c r="B5" s="78" t="s">
        <v>133</v>
      </c>
      <c r="C5" s="56" t="s">
        <v>407</v>
      </c>
      <c r="D5" s="31"/>
      <c r="E5" s="31"/>
      <c r="F5" s="31"/>
    </row>
    <row r="6" spans="1:6">
      <c r="A6" s="87" t="s">
        <v>45</v>
      </c>
      <c r="B6" s="88" t="s">
        <v>208</v>
      </c>
      <c r="C6" s="58" t="str">
        <f>Administration!D54</f>
        <v>Josepha Baca</v>
      </c>
      <c r="D6" s="60"/>
      <c r="E6" s="31"/>
      <c r="F6" s="31"/>
    </row>
    <row r="7" spans="1:6">
      <c r="A7" s="80"/>
      <c r="B7" s="71" t="s">
        <v>135</v>
      </c>
      <c r="C7" s="80" t="str">
        <f>Administration!B23</f>
        <v>Tracie Bosket</v>
      </c>
      <c r="D7" s="482" t="str">
        <f>Administration!B24</f>
        <v>Trudi Radtke</v>
      </c>
      <c r="E7" s="31"/>
      <c r="F7" s="31"/>
    </row>
    <row r="8" spans="1:6">
      <c r="A8" s="87"/>
      <c r="B8" s="88" t="s">
        <v>136</v>
      </c>
      <c r="C8" s="482" t="str">
        <f>Administration!F54</f>
        <v>Shirley Ruiz</v>
      </c>
      <c r="D8" s="60"/>
      <c r="E8" s="31"/>
      <c r="F8" s="31"/>
    </row>
    <row r="9" spans="1:6">
      <c r="A9" s="87"/>
      <c r="B9" s="78" t="s">
        <v>211</v>
      </c>
      <c r="C9" s="80" t="str">
        <f>Administration!G54</f>
        <v>Claudia Wilroy</v>
      </c>
      <c r="D9" s="31"/>
      <c r="E9" s="31"/>
      <c r="F9" s="31"/>
    </row>
    <row r="10" spans="1:6">
      <c r="A10" s="87"/>
      <c r="B10" s="88" t="s">
        <v>210</v>
      </c>
      <c r="C10" s="482" t="str">
        <f>Administration!H54</f>
        <v>Kelsey Stuart</v>
      </c>
      <c r="D10" s="60"/>
      <c r="E10" s="31"/>
      <c r="F10" s="31"/>
    </row>
    <row r="11" spans="1:6">
      <c r="A11" s="87"/>
      <c r="B11" s="71" t="s">
        <v>209</v>
      </c>
      <c r="C11" s="89" t="str">
        <f>Administration!B28</f>
        <v>Erik Reese</v>
      </c>
      <c r="D11" s="31"/>
      <c r="E11" s="31"/>
      <c r="F11" s="31"/>
    </row>
    <row r="12" spans="1:6">
      <c r="A12" s="87"/>
      <c r="B12" s="81" t="s">
        <v>75</v>
      </c>
      <c r="C12" s="81" t="s">
        <v>72</v>
      </c>
      <c r="D12" s="47" t="s">
        <v>33</v>
      </c>
      <c r="F12" s="31"/>
    </row>
    <row r="13" spans="1:6">
      <c r="A13" s="87"/>
      <c r="B13" s="473" t="str">
        <f>Administration!A9</f>
        <v>English and Student Life</v>
      </c>
      <c r="C13" s="83" t="str">
        <f>'English &amp; Student Life'!E21</f>
        <v>Daniela Guevara</v>
      </c>
      <c r="D13" s="83" t="str">
        <f>'English &amp; Student Life'!F21</f>
        <v>-</v>
      </c>
      <c r="F13" s="90"/>
    </row>
    <row r="14" spans="1:6">
      <c r="A14" s="87"/>
      <c r="B14" s="473"/>
      <c r="C14" s="83" t="str">
        <f>'English &amp; Student Life'!E22</f>
        <v>Diane Scrofano</v>
      </c>
      <c r="D14" s="83" t="str">
        <f>'English &amp; Student Life'!F22</f>
        <v>-</v>
      </c>
      <c r="F14" s="90"/>
    </row>
    <row r="15" spans="1:6">
      <c r="A15" s="87"/>
      <c r="B15" s="472" t="str">
        <f>Administration!A10</f>
        <v>ACCESS, Kinesiology, Athletics, Math, DE and Teaching and Learning</v>
      </c>
      <c r="C15" s="215" t="str">
        <f>'ACCESS, Kin., Athletics, Math'!E30</f>
        <v>Rena Petrello</v>
      </c>
      <c r="D15" s="215" t="s">
        <v>411</v>
      </c>
      <c r="F15" s="90"/>
    </row>
    <row r="16" spans="1:6">
      <c r="A16" s="87"/>
      <c r="B16" s="472"/>
      <c r="C16" s="86" t="str">
        <f>'ACCESS, Kin., Athletics, Math'!E31</f>
        <v>Jackie Kinsey</v>
      </c>
      <c r="D16" s="86" t="str">
        <f>'ACCESS, Kin., Athletics, Math'!F31</f>
        <v>Jackie Lepeau</v>
      </c>
      <c r="F16" s="90"/>
    </row>
    <row r="17" spans="1:6">
      <c r="A17" s="87"/>
      <c r="B17" s="473" t="str">
        <f>Administration!A11</f>
        <v>EATM, Life &amp; Health Sciences</v>
      </c>
      <c r="C17" s="214" t="str">
        <f>'EATM, Life, Health Sci'!E25</f>
        <v>Jana Johnson</v>
      </c>
      <c r="D17" s="84" t="str">
        <f>'EATM, Life, Health Sci'!F25</f>
        <v>Ashley Barbier</v>
      </c>
      <c r="F17" s="90"/>
    </row>
    <row r="18" spans="1:6">
      <c r="A18" s="87"/>
      <c r="B18" s="473"/>
      <c r="C18" s="292">
        <f>'EATM, Life, Health Sci'!E26</f>
        <v>0</v>
      </c>
      <c r="D18" s="84" t="str">
        <f>'EATM, Life, Health Sci'!F26</f>
        <v>-</v>
      </c>
      <c r="F18" s="90"/>
    </row>
    <row r="19" spans="1:6">
      <c r="A19" s="87"/>
      <c r="B19" s="472" t="str">
        <f>Administration!A12</f>
        <v>Physical Sciences &amp; Career Education</v>
      </c>
      <c r="C19" s="215" t="str">
        <f>'Physical Sci &amp; Career Ed'!E21</f>
        <v>Esmaail Nikjeh</v>
      </c>
      <c r="D19" s="86" t="str">
        <f>'Physical Sci &amp; Career Ed'!F21</f>
        <v>-</v>
      </c>
      <c r="F19" s="90"/>
    </row>
    <row r="20" spans="1:6">
      <c r="A20" s="87"/>
      <c r="B20" s="472"/>
      <c r="C20" s="215" t="str">
        <f>'Physical Sci &amp; Career Ed'!E22</f>
        <v>-</v>
      </c>
      <c r="D20" s="86" t="str">
        <f>'Physical Sci &amp; Career Ed'!F22</f>
        <v>-</v>
      </c>
      <c r="F20" s="90"/>
    </row>
    <row r="21" spans="1:6" ht="14.25" customHeight="1">
      <c r="A21" s="87"/>
      <c r="B21" s="473" t="str">
        <f>Administration!A13</f>
        <v>Business, Social &amp; Behavioral Scineces, Child Development, &amp; Languages</v>
      </c>
      <c r="C21" s="214" t="str">
        <f>'Bus, Soc&amp;Bhv Sci,Child Dev,Lang'!E33</f>
        <v>Rex Edwards</v>
      </c>
      <c r="D21" s="84" t="str">
        <f>'Bus, Soc&amp;Bhv Sci,Child Dev,Lang'!F33</f>
        <v>Ruth Bennington</v>
      </c>
      <c r="F21" s="90"/>
    </row>
    <row r="22" spans="1:6">
      <c r="A22" s="87"/>
      <c r="B22" s="473"/>
      <c r="C22" s="214" t="str">
        <f>'Bus, Soc&amp;Bhv Sci,Child Dev,Lang'!E34</f>
        <v>Brian Herlocker</v>
      </c>
      <c r="D22" s="214" t="str">
        <f>'Bus, Soc&amp;Bhv Sci,Child Dev,Lang'!F34</f>
        <v>Cindy Sheaks-McGowan</v>
      </c>
      <c r="F22" s="90"/>
    </row>
    <row r="23" spans="1:6">
      <c r="A23" s="87"/>
      <c r="B23" s="472" t="str">
        <f>Administration!A14</f>
        <v>A&amp;R, Counseling, Student Life &amp; Support, EOPS &amp; Student Health Ctr</v>
      </c>
      <c r="C23" s="215" t="str">
        <f>'Counsl,EOPS, Student Health Ctr'!E24</f>
        <v>Danita Redd</v>
      </c>
      <c r="D23" s="86"/>
      <c r="F23" s="90"/>
    </row>
    <row r="24" spans="1:6" ht="14.25" customHeight="1">
      <c r="A24" s="87"/>
      <c r="B24" s="472"/>
      <c r="C24" s="215" t="str">
        <f>'Counsl,EOPS, Student Health Ctr'!E25</f>
        <v>Kellie Porto-Garcia</v>
      </c>
      <c r="D24" s="86"/>
      <c r="F24" s="90"/>
    </row>
    <row r="25" spans="1:6">
      <c r="A25" s="87"/>
      <c r="B25" s="473" t="str">
        <f>Administration!A15</f>
        <v>Arts, Media &amp; Communication Studies</v>
      </c>
      <c r="C25" s="214" t="str">
        <f>'Arts, Media, &amp; Comm Studies'!E25</f>
        <v>Anasheh Gharabighi</v>
      </c>
      <c r="D25" s="214" t="str">
        <f>'Arts, Media, &amp; Comm Studies'!F25</f>
        <v>Becky Brister</v>
      </c>
      <c r="F25" s="90"/>
    </row>
    <row r="26" spans="1:6">
      <c r="A26" s="87"/>
      <c r="B26" s="473"/>
      <c r="C26" s="214" t="str">
        <f>'Arts, Media, &amp; Comm Studies'!E26</f>
        <v>Suzanne Fagan</v>
      </c>
      <c r="D26" s="84" t="str">
        <f>'Arts, Media, &amp; Comm Studies'!F26</f>
        <v>-</v>
      </c>
      <c r="F26" s="90"/>
    </row>
    <row r="27" spans="1:6" ht="16">
      <c r="B27" s="82" t="s">
        <v>80</v>
      </c>
      <c r="C27" s="81" t="s">
        <v>72</v>
      </c>
      <c r="D27" s="47"/>
    </row>
    <row r="28" spans="1:6" ht="16">
      <c r="B28" s="91" t="s">
        <v>262</v>
      </c>
      <c r="C28" s="35" t="s">
        <v>400</v>
      </c>
      <c r="D28" s="35" t="str">
        <f>Administration!C74</f>
        <v>ASMCSustainability@vcccd.edu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61"/>
  <sheetViews>
    <sheetView zoomScale="117" zoomScaleNormal="120" workbookViewId="0">
      <selection activeCell="A3" sqref="A3:D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 s="151" customFormat="1">
      <c r="A1" s="151" t="s">
        <v>524</v>
      </c>
      <c r="B1" s="290" t="s">
        <v>525</v>
      </c>
    </row>
    <row r="2" spans="1:4">
      <c r="A2" s="31" t="s">
        <v>522</v>
      </c>
      <c r="B2" s="290" t="s">
        <v>523</v>
      </c>
      <c r="C2" s="31"/>
      <c r="D2" s="31"/>
    </row>
    <row r="3" spans="1:4" ht="24">
      <c r="A3" s="467" t="s">
        <v>434</v>
      </c>
      <c r="B3" s="467"/>
      <c r="C3" s="467"/>
      <c r="D3" s="467"/>
    </row>
    <row r="4" spans="1:4">
      <c r="A4" s="31"/>
      <c r="B4" s="32"/>
      <c r="C4" s="32"/>
      <c r="D4" s="32"/>
    </row>
    <row r="5" spans="1:4" ht="16">
      <c r="A5" s="49" t="s">
        <v>34</v>
      </c>
      <c r="B5" s="57" t="s">
        <v>460</v>
      </c>
      <c r="C5" s="36" t="str">
        <f>Administration!B16</f>
        <v>Oleg Bespalov</v>
      </c>
      <c r="D5" s="58"/>
    </row>
    <row r="6" spans="1:4" ht="16">
      <c r="A6" s="31"/>
      <c r="B6" s="49" t="s">
        <v>465</v>
      </c>
      <c r="C6" s="34" t="str">
        <f>'Academic Senate Council'!C4</f>
        <v>Erik Reese</v>
      </c>
      <c r="D6" s="35"/>
    </row>
    <row r="7" spans="1:4" ht="16">
      <c r="A7" s="31"/>
      <c r="B7" s="57" t="s">
        <v>466</v>
      </c>
      <c r="C7" s="36" t="str">
        <f>Administration!B16</f>
        <v>Oleg Bespalov</v>
      </c>
      <c r="D7" s="58"/>
    </row>
    <row r="8" spans="1:4" ht="14.25" customHeight="1">
      <c r="A8" s="475" t="s">
        <v>442</v>
      </c>
      <c r="B8" s="45" t="s">
        <v>461</v>
      </c>
      <c r="C8" s="46" t="str">
        <f>Administration!B20</f>
        <v>John Sinutko</v>
      </c>
      <c r="D8" s="56"/>
    </row>
    <row r="9" spans="1:4" ht="16">
      <c r="A9" s="464"/>
      <c r="B9" s="59" t="s">
        <v>444</v>
      </c>
      <c r="C9" s="36" t="str">
        <f>Administration!B19</f>
        <v>Michelle Perry</v>
      </c>
      <c r="D9" s="58"/>
    </row>
    <row r="10" spans="1:4" ht="16">
      <c r="A10" s="31"/>
      <c r="B10" s="45" t="s">
        <v>463</v>
      </c>
      <c r="C10" s="46"/>
      <c r="D10" s="56"/>
    </row>
    <row r="11" spans="1:4" ht="14.25" customHeight="1">
      <c r="A11" s="31"/>
      <c r="B11" s="59" t="s">
        <v>446</v>
      </c>
      <c r="C11" s="36" t="str">
        <f>Administration!B19</f>
        <v>Michelle Perry</v>
      </c>
      <c r="D11" s="58"/>
    </row>
    <row r="12" spans="1:4" ht="14.25" customHeight="1">
      <c r="A12" s="31"/>
      <c r="B12" s="45" t="s">
        <v>464</v>
      </c>
      <c r="C12" s="46" t="str">
        <f>Administration!B5</f>
        <v>Amanuel Gebru</v>
      </c>
      <c r="D12" s="56"/>
    </row>
    <row r="13" spans="1:4">
      <c r="A13" s="31"/>
      <c r="B13" s="476" t="s">
        <v>443</v>
      </c>
      <c r="C13" s="477"/>
      <c r="D13" s="47"/>
    </row>
    <row r="14" spans="1:4" ht="16">
      <c r="A14" s="31"/>
      <c r="B14" s="46" t="s">
        <v>511</v>
      </c>
      <c r="C14" s="46"/>
      <c r="D14" s="69"/>
    </row>
    <row r="15" spans="1:4" ht="16">
      <c r="A15" s="31"/>
      <c r="B15" s="36" t="s">
        <v>512</v>
      </c>
      <c r="C15" s="36"/>
      <c r="D15" s="60"/>
    </row>
    <row r="16" spans="1:4" s="151" customFormat="1" ht="16">
      <c r="A16" s="31"/>
      <c r="B16" s="46" t="s">
        <v>513</v>
      </c>
      <c r="C16" s="46"/>
      <c r="D16" s="69"/>
    </row>
    <row r="17" spans="1:4" s="151" customFormat="1" ht="16">
      <c r="A17" s="31"/>
      <c r="B17" s="36" t="s">
        <v>514</v>
      </c>
      <c r="C17" s="208"/>
      <c r="D17" s="60"/>
    </row>
    <row r="18" spans="1:4">
      <c r="A18" s="31"/>
      <c r="B18" s="278" t="s">
        <v>515</v>
      </c>
      <c r="C18" s="209"/>
      <c r="D18" s="69"/>
    </row>
    <row r="19" spans="1:4" ht="16">
      <c r="A19" s="31"/>
      <c r="B19" s="37" t="s">
        <v>128</v>
      </c>
      <c r="C19" s="47"/>
      <c r="D19" s="47"/>
    </row>
    <row r="20" spans="1:4">
      <c r="A20" s="31"/>
      <c r="B20" s="48" t="str">
        <f>Administration!A9</f>
        <v>English and Student Life</v>
      </c>
      <c r="C20" s="31" t="str">
        <f>Administration!B9</f>
        <v>Monica Garcia</v>
      </c>
      <c r="D20" s="31"/>
    </row>
    <row r="21" spans="1:4">
      <c r="A21" s="31"/>
      <c r="B21" s="121" t="str">
        <f>Administration!A10</f>
        <v>ACCESS, Kinesiology, Athletics, Math, DE and Teaching and Learning</v>
      </c>
      <c r="C21" s="121" t="str">
        <f>Administration!B10</f>
        <v>Matt Calfin</v>
      </c>
      <c r="D21" s="60"/>
    </row>
    <row r="22" spans="1:4">
      <c r="A22" s="31"/>
      <c r="B22" s="31" t="str">
        <f>Administration!A11</f>
        <v>EATM, Life &amp; Health Sciences</v>
      </c>
      <c r="C22" s="31" t="str">
        <f>Administration!B11</f>
        <v>Carol Higashida</v>
      </c>
      <c r="D22" s="31"/>
    </row>
    <row r="23" spans="1:4" s="151" customFormat="1">
      <c r="A23" s="31"/>
      <c r="B23" s="60" t="str">
        <f>Administration!A12</f>
        <v>Physical Sciences &amp; Career Education</v>
      </c>
      <c r="C23" s="60" t="str">
        <f>Administration!B12</f>
        <v>Robert Cabral</v>
      </c>
      <c r="D23" s="60"/>
    </row>
    <row r="24" spans="1:4" s="151" customFormat="1">
      <c r="A24" s="31"/>
      <c r="B24" s="31" t="str">
        <f>Administration!A13</f>
        <v>Business, Social &amp; Behavioral Scineces, Child Development, &amp; Languages</v>
      </c>
      <c r="C24" s="31" t="str">
        <f>Administration!B13</f>
        <v>Josepha Baca</v>
      </c>
      <c r="D24" s="31"/>
    </row>
    <row r="25" spans="1:4" s="151" customFormat="1">
      <c r="A25" s="31"/>
      <c r="B25" s="60" t="str">
        <f>Administration!A14</f>
        <v>A&amp;R, Counseling, Student Life &amp; Support, EOPS &amp; Student Health Ctr</v>
      </c>
      <c r="C25" s="60" t="str">
        <f>Administration!B14</f>
        <v>Khushnur Dadabhoy</v>
      </c>
      <c r="D25" s="60"/>
    </row>
    <row r="26" spans="1:4" s="151" customFormat="1">
      <c r="A26" s="31"/>
      <c r="B26" s="31" t="str">
        <f>Administration!A15</f>
        <v>Arts, Media &amp; Communication Studies</v>
      </c>
      <c r="C26" s="31" t="str">
        <f>Administration!B15</f>
        <v>Priscilla Mora</v>
      </c>
      <c r="D26" s="31"/>
    </row>
    <row r="27" spans="1:4" s="151" customFormat="1">
      <c r="A27" s="31"/>
      <c r="B27" s="60" t="str">
        <f>Administration!A16</f>
        <v>Institutional Effectiveness &amp; Planning, Grants and PACE</v>
      </c>
      <c r="C27" s="60" t="str">
        <f>Administration!B16</f>
        <v>Oleg Bespalov</v>
      </c>
      <c r="D27" s="60"/>
    </row>
    <row r="28" spans="1:4" ht="16">
      <c r="A28" s="31"/>
      <c r="B28" s="37" t="s">
        <v>462</v>
      </c>
      <c r="C28" s="37" t="s">
        <v>99</v>
      </c>
      <c r="D28" s="41" t="s">
        <v>33</v>
      </c>
    </row>
    <row r="29" spans="1:4" ht="14.25" customHeight="1">
      <c r="A29" s="31"/>
      <c r="B29" s="36" t="s">
        <v>89</v>
      </c>
      <c r="C29" s="36" t="str">
        <f>'ACCESS, Kin., Athletics, Math'!E21</f>
        <v>Silva Arzunyan</v>
      </c>
      <c r="D29" s="36">
        <f>'ACCESS, Kin., Athletics, Math'!F21</f>
        <v>0</v>
      </c>
    </row>
    <row r="30" spans="1:4" ht="16">
      <c r="A30" s="31"/>
      <c r="B30" s="34" t="s">
        <v>189</v>
      </c>
      <c r="C30" s="34" t="str">
        <f>'ACCESS, Kin., Athletics, Math'!E20</f>
        <v>Matt Crater</v>
      </c>
      <c r="D30" s="34" t="str">
        <f>'ACCESS, Kin., Athletics, Math'!F20</f>
        <v>-</v>
      </c>
    </row>
    <row r="31" spans="1:4" ht="16">
      <c r="A31" s="31"/>
      <c r="B31" s="36" t="s">
        <v>91</v>
      </c>
      <c r="C31" s="36" t="str">
        <f>'Bus, Soc&amp;Bhv Sci,Child Dev,Lang'!E24</f>
        <v>Dani Vieira</v>
      </c>
      <c r="D31" s="36" t="str">
        <f>'Bus, Soc&amp;Bhv Sci,Child Dev,Lang'!F24</f>
        <v>-</v>
      </c>
    </row>
    <row r="32" spans="1:4" ht="16">
      <c r="A32" s="31"/>
      <c r="B32" s="34" t="s">
        <v>182</v>
      </c>
      <c r="C32" s="34" t="str">
        <f>'Bus, Soc&amp;Bhv Sci,Child Dev,Lang'!E23</f>
        <v>Ruth Bennington</v>
      </c>
      <c r="D32" s="34" t="str">
        <f>'Bus, Soc&amp;Bhv Sci,Child Dev,Lang'!F23</f>
        <v>-</v>
      </c>
    </row>
    <row r="33" spans="1:5" ht="16">
      <c r="A33" s="31"/>
      <c r="B33" s="36" t="s">
        <v>93</v>
      </c>
      <c r="C33" s="36" t="str">
        <f>'Physical Sci &amp; Career Ed'!E16</f>
        <v>Rob Keil</v>
      </c>
      <c r="D33" s="36">
        <f>'Physical Sci &amp; Career Ed'!F16</f>
        <v>0</v>
      </c>
    </row>
    <row r="34" spans="1:5" ht="16">
      <c r="A34" s="31"/>
      <c r="B34" s="34" t="s">
        <v>95</v>
      </c>
      <c r="C34" s="34" t="str">
        <f>'Bus, Soc&amp;Bhv Sci,Child Dev,Lang'!E22</f>
        <v>Cindy Sheaks-McGowan</v>
      </c>
      <c r="D34" s="34" t="str">
        <f>'Bus, Soc&amp;Bhv Sci,Child Dev,Lang'!F22</f>
        <v>-</v>
      </c>
    </row>
    <row r="35" spans="1:5" ht="16">
      <c r="A35" s="31"/>
      <c r="B35" s="36" t="s">
        <v>97</v>
      </c>
      <c r="C35" s="36"/>
      <c r="D35" s="36">
        <f>'Counsl,EOPS, Student Health Ctr'!F18</f>
        <v>0</v>
      </c>
    </row>
    <row r="36" spans="1:5" ht="16">
      <c r="A36" s="31"/>
      <c r="B36" s="46" t="s">
        <v>82</v>
      </c>
      <c r="C36" s="34" t="str">
        <f>'EATM, Life, Health Sci'!E17</f>
        <v>-</v>
      </c>
      <c r="D36" s="34" t="str">
        <f>'EATM, Life, Health Sci'!F17</f>
        <v>-</v>
      </c>
    </row>
    <row r="37" spans="1:5" ht="14.5" customHeight="1">
      <c r="A37" s="31"/>
      <c r="B37" s="36" t="s">
        <v>164</v>
      </c>
      <c r="C37" s="36" t="str">
        <f>'English &amp; Student Life'!E15</f>
        <v>Kara Lybarger-Monson</v>
      </c>
      <c r="D37" s="36" t="str">
        <f>'English &amp; Student Life'!F15</f>
        <v>Sydney Sims</v>
      </c>
      <c r="E37" s="151"/>
    </row>
    <row r="38" spans="1:5">
      <c r="A38" s="31"/>
      <c r="B38" t="s">
        <v>286</v>
      </c>
      <c r="C38" t="str">
        <f>'Counsl,EOPS, Student Health Ctr'!E16</f>
        <v>Marnie Melendez</v>
      </c>
      <c r="D38" t="s">
        <v>102</v>
      </c>
    </row>
    <row r="39" spans="1:5">
      <c r="A39" s="31"/>
      <c r="B39" s="157" t="s">
        <v>84</v>
      </c>
      <c r="C39" s="157" t="str">
        <f>'EATM, Life, Health Sci'!E18</f>
        <v>John Everlove</v>
      </c>
      <c r="D39" s="157" t="str">
        <f>'EATM, Life, Health Sci'!F18</f>
        <v>Christina Lee</v>
      </c>
    </row>
    <row r="40" spans="1:5" s="151" customFormat="1">
      <c r="A40" s="31"/>
      <c r="B40" s="151" t="s">
        <v>87</v>
      </c>
      <c r="C40" s="151" t="str">
        <f>'ACCESS, Kin., Athletics, Math'!E22</f>
        <v>Danielle Kaprelian</v>
      </c>
      <c r="D40" s="151" t="str">
        <f>'ACCESS, Kin., Athletics, Math'!F22</f>
        <v>-</v>
      </c>
    </row>
    <row r="41" spans="1:5" ht="16">
      <c r="A41" s="31"/>
      <c r="B41" s="148" t="s">
        <v>88</v>
      </c>
      <c r="C41" s="148" t="str">
        <f>'EATM, Life, Health Sci'!E19</f>
        <v>Audrey Chen</v>
      </c>
      <c r="D41" s="148" t="str">
        <f>'EATM, Life, Health Sci'!F19</f>
        <v>-</v>
      </c>
    </row>
    <row r="42" spans="1:5">
      <c r="A42" s="31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5" ht="16">
      <c r="A43" s="31"/>
      <c r="B43" s="148" t="s">
        <v>190</v>
      </c>
      <c r="C43" s="148" t="str">
        <f>'Arts, Media, &amp; Comm Studies'!E19</f>
        <v>Rolland Petrello</v>
      </c>
      <c r="D43" s="148" t="str">
        <f>'Arts, Media, &amp; Comm Studies'!F19</f>
        <v>Nicole Block</v>
      </c>
    </row>
    <row r="44" spans="1:5" ht="16">
      <c r="A44" s="31"/>
      <c r="B44" s="46" t="s">
        <v>344</v>
      </c>
      <c r="C44" s="34" t="str">
        <f>'Arts, Media, &amp; Comm Studies'!E17</f>
        <v>Nathan Bowen</v>
      </c>
      <c r="D44" s="34" t="str">
        <f>'Arts, Media, &amp; Comm Studies'!F17</f>
        <v>-</v>
      </c>
    </row>
    <row r="45" spans="1:5" ht="16">
      <c r="A45" s="31"/>
      <c r="B45" s="36" t="s">
        <v>113</v>
      </c>
      <c r="C45" s="36" t="str">
        <f>'Physical Sci &amp; Career Ed'!E15</f>
        <v>-</v>
      </c>
      <c r="D45" s="36" t="str">
        <f>'Physical Sci &amp; Career Ed'!F15</f>
        <v>-</v>
      </c>
    </row>
    <row r="46" spans="1:5" ht="16">
      <c r="A46" s="31"/>
      <c r="B46" s="46" t="s">
        <v>92</v>
      </c>
      <c r="C46" s="34" t="str">
        <f>'Bus, Soc&amp;Bhv Sci,Child Dev,Lang'!E21</f>
        <v>Hugo Hernandez</v>
      </c>
      <c r="D46" s="34" t="str">
        <f>'Bus, Soc&amp;Bhv Sci,Child Dev,Lang'!F21</f>
        <v>Lee Ballestero (Fall only)</v>
      </c>
    </row>
    <row r="47" spans="1:5" s="151" customFormat="1" ht="16">
      <c r="A47" s="31"/>
      <c r="B47" s="148" t="s">
        <v>94</v>
      </c>
      <c r="C47" s="148" t="str">
        <f>'Counsl,EOPS, Student Health Ctr'!E17</f>
        <v>Allison Case Barton</v>
      </c>
      <c r="D47" s="148" t="str">
        <f>'Counsl,EOPS, Student Health Ctr'!F17</f>
        <v>-</v>
      </c>
    </row>
    <row r="48" spans="1:5">
      <c r="A48" s="31"/>
      <c r="B48" s="151" t="s">
        <v>345</v>
      </c>
      <c r="C48" s="151" t="str">
        <f>'Arts, Media, &amp; Comm Studies'!E18</f>
        <v>Erika Lizée</v>
      </c>
      <c r="D48" s="151" t="str">
        <f>'Arts, Media, &amp; Comm Studies'!F18</f>
        <v>-</v>
      </c>
    </row>
    <row r="49" spans="1:4">
      <c r="A49" s="31"/>
      <c r="B49" s="157" t="s">
        <v>96</v>
      </c>
      <c r="C49" s="157" t="str">
        <f>'Bus, Soc&amp;Bhv Sci,Child Dev,Lang'!E25</f>
        <v>Perry Bennett</v>
      </c>
      <c r="D49" s="157" t="str">
        <f>'Bus, Soc&amp;Bhv Sci,Child Dev,Lang'!F25</f>
        <v>-</v>
      </c>
    </row>
    <row r="50" spans="1:4" ht="14.25" customHeight="1">
      <c r="A50" s="31"/>
      <c r="B50" s="39" t="s">
        <v>80</v>
      </c>
      <c r="C50" s="40" t="s">
        <v>72</v>
      </c>
      <c r="D50" s="38"/>
    </row>
    <row r="51" spans="1:4">
      <c r="A51" s="31"/>
      <c r="B51" s="35" t="s">
        <v>262</v>
      </c>
      <c r="C51" s="35" t="e">
        <f>Administration!#REF!</f>
        <v>#REF!</v>
      </c>
      <c r="D51" s="35" t="e">
        <f>Administration!#REF!</f>
        <v>#REF!</v>
      </c>
    </row>
    <row r="52" spans="1:4" ht="16">
      <c r="A52" s="31"/>
      <c r="B52" s="39" t="s">
        <v>449</v>
      </c>
      <c r="C52" s="40" t="s">
        <v>72</v>
      </c>
      <c r="D52" s="38"/>
    </row>
    <row r="53" spans="1:4" ht="16">
      <c r="B53" t="s">
        <v>469</v>
      </c>
      <c r="C53" s="46" t="str">
        <f>Administration!B25</f>
        <v>Rex Edwards</v>
      </c>
    </row>
    <row r="55" spans="1:4">
      <c r="A55" s="478" t="s">
        <v>451</v>
      </c>
      <c r="B55" t="s">
        <v>452</v>
      </c>
    </row>
    <row r="56" spans="1:4">
      <c r="A56" s="478"/>
      <c r="B56" t="s">
        <v>453</v>
      </c>
    </row>
    <row r="57" spans="1:4">
      <c r="B57" t="s">
        <v>454</v>
      </c>
    </row>
    <row r="58" spans="1:4">
      <c r="B58" t="s">
        <v>455</v>
      </c>
    </row>
    <row r="59" spans="1:4">
      <c r="B59" t="s">
        <v>456</v>
      </c>
    </row>
    <row r="61" spans="1:4">
      <c r="A61" s="96" t="s">
        <v>467</v>
      </c>
      <c r="B61" t="s">
        <v>468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sqref="A1:B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65" t="s">
        <v>127</v>
      </c>
      <c r="B1" s="466"/>
    </row>
    <row r="2" spans="1:14" ht="24">
      <c r="A2" s="462" t="s">
        <v>435</v>
      </c>
      <c r="B2" s="462"/>
      <c r="C2" s="462"/>
      <c r="D2" s="462"/>
    </row>
    <row r="3" spans="1:14">
      <c r="A3" s="31"/>
      <c r="B3" s="32"/>
      <c r="C3" s="32"/>
      <c r="D3" s="32"/>
    </row>
    <row r="4" spans="1:14" ht="16">
      <c r="A4" s="49" t="s">
        <v>34</v>
      </c>
      <c r="B4" s="59" t="s">
        <v>214</v>
      </c>
      <c r="C4" s="36" t="str">
        <f>Administration!B60</f>
        <v>Josepha Baca</v>
      </c>
      <c r="D4" s="58"/>
    </row>
    <row r="5" spans="1:14" ht="32">
      <c r="A5" s="31"/>
      <c r="B5" s="33" t="s">
        <v>119</v>
      </c>
      <c r="C5" s="34" t="s">
        <v>408</v>
      </c>
      <c r="D5" s="35"/>
    </row>
    <row r="6" spans="1:14" ht="16">
      <c r="A6" s="31"/>
      <c r="B6" s="59" t="s">
        <v>213</v>
      </c>
      <c r="C6" s="36" t="str">
        <f>Administration!D60</f>
        <v>Linda Resendiz</v>
      </c>
      <c r="D6" s="58"/>
    </row>
    <row r="7" spans="1:14" ht="16">
      <c r="A7" s="87" t="s">
        <v>45</v>
      </c>
      <c r="B7" s="33" t="s">
        <v>114</v>
      </c>
      <c r="C7" s="34" t="str">
        <f>Administration!B23</f>
        <v>Tracie Bosket</v>
      </c>
      <c r="D7" s="35"/>
    </row>
    <row r="8" spans="1:14" ht="16">
      <c r="A8" s="31"/>
      <c r="B8" s="59" t="s">
        <v>107</v>
      </c>
      <c r="C8" s="36" t="s">
        <v>401</v>
      </c>
      <c r="D8" s="58"/>
    </row>
    <row r="9" spans="1:14">
      <c r="A9" s="87"/>
      <c r="B9" s="71" t="s">
        <v>210</v>
      </c>
      <c r="C9" s="80" t="str">
        <f>Administration!H60</f>
        <v>Brian Burns</v>
      </c>
      <c r="D9" s="31"/>
      <c r="E9" s="31"/>
      <c r="F9" s="31"/>
    </row>
    <row r="10" spans="1:14" ht="16">
      <c r="A10" s="31"/>
      <c r="B10" s="37" t="s">
        <v>215</v>
      </c>
      <c r="C10" s="62"/>
      <c r="D10" s="38"/>
    </row>
    <row r="11" spans="1:14" ht="16">
      <c r="A11" s="31"/>
      <c r="B11" s="33" t="s">
        <v>117</v>
      </c>
      <c r="C11" s="34" t="str">
        <f>Administration!B14</f>
        <v>Khushnur Dadabhoy</v>
      </c>
      <c r="D11" s="35"/>
    </row>
    <row r="12" spans="1:14" ht="14" customHeight="1">
      <c r="A12" s="31"/>
      <c r="B12" s="37" t="s">
        <v>138</v>
      </c>
      <c r="C12" s="62"/>
      <c r="D12" s="62"/>
      <c r="I12" s="64"/>
      <c r="J12" s="65"/>
      <c r="K12" s="64"/>
      <c r="L12" s="64"/>
      <c r="M12" s="65"/>
      <c r="N12" s="65"/>
    </row>
    <row r="13" spans="1:14">
      <c r="A13" s="31"/>
      <c r="B13" s="46"/>
      <c r="C13" t="str">
        <f>Administration!E60</f>
        <v>Matthew Spinneberg</v>
      </c>
      <c r="D13" s="46"/>
      <c r="I13" s="64"/>
      <c r="J13" s="65"/>
      <c r="K13" s="64"/>
      <c r="L13" s="64"/>
      <c r="M13" s="65"/>
      <c r="N13" s="65"/>
    </row>
    <row r="14" spans="1:14">
      <c r="A14" s="31"/>
      <c r="B14" s="36"/>
      <c r="C14" s="98" t="str">
        <f>Administration!F60</f>
        <v>-</v>
      </c>
      <c r="D14" s="36"/>
      <c r="I14" s="64"/>
      <c r="J14" s="65"/>
      <c r="K14" s="64"/>
      <c r="L14" s="64"/>
      <c r="M14" s="65"/>
      <c r="N14" s="65"/>
    </row>
    <row r="15" spans="1:14" ht="16">
      <c r="A15" s="31"/>
      <c r="B15" s="37" t="s">
        <v>116</v>
      </c>
      <c r="C15" s="37" t="s">
        <v>99</v>
      </c>
      <c r="D15" s="41" t="s">
        <v>33</v>
      </c>
      <c r="I15" s="63"/>
      <c r="J15" s="63"/>
      <c r="K15" s="63"/>
      <c r="L15" s="63"/>
      <c r="M15" s="63"/>
      <c r="N15" s="63"/>
    </row>
    <row r="16" spans="1:14" ht="16">
      <c r="A16" s="31"/>
      <c r="B16" s="473" t="str">
        <f>Administration!A9</f>
        <v>English and Student Life</v>
      </c>
      <c r="C16" s="36" t="str">
        <f>'English &amp; Student Life'!E10</f>
        <v>Tracy Tennenhouse</v>
      </c>
      <c r="D16" s="36" t="str">
        <f>'English &amp; Student Life'!F10</f>
        <v>David Birchman</v>
      </c>
      <c r="I16" s="64"/>
      <c r="J16" s="65"/>
      <c r="K16" s="65"/>
      <c r="L16" s="64"/>
      <c r="M16" s="65"/>
      <c r="N16" s="65"/>
    </row>
    <row r="17" spans="1:14" ht="16">
      <c r="A17" s="31"/>
      <c r="B17" s="473"/>
      <c r="C17" s="36" t="str">
        <f>'English &amp; Student Life'!E11</f>
        <v>-</v>
      </c>
      <c r="D17" s="36" t="str">
        <f>'English &amp; Student Life'!F11</f>
        <v>-</v>
      </c>
      <c r="I17" s="64"/>
      <c r="J17" s="65"/>
      <c r="K17" s="65"/>
      <c r="L17" s="64"/>
      <c r="M17" s="65"/>
      <c r="N17" s="65"/>
    </row>
    <row r="18" spans="1:14" ht="16">
      <c r="A18" s="31"/>
      <c r="B18" s="472" t="str">
        <f>Administration!A10</f>
        <v>ACCESS, Kinesiology, Athletics, Math, DE and Teaching and Learning</v>
      </c>
      <c r="C18" s="46" t="str">
        <f>'ACCESS, Kin., Athletics, Math'!E15</f>
        <v>Tammy Terzian</v>
      </c>
      <c r="D18" s="46" t="str">
        <f>'ACCESS, Kin., Athletics, Math'!F15</f>
        <v>-</v>
      </c>
      <c r="I18" s="64"/>
      <c r="J18" s="65"/>
      <c r="K18" s="65"/>
      <c r="L18" s="64"/>
      <c r="M18" s="65"/>
      <c r="N18" s="65"/>
    </row>
    <row r="19" spans="1:14" ht="16">
      <c r="A19" s="31"/>
      <c r="B19" s="472"/>
      <c r="C19" s="46" t="str">
        <f>'ACCESS, Kin., Athletics, Math'!E16</f>
        <v>Jennifer Ruppert</v>
      </c>
      <c r="D19" s="46" t="str">
        <f>'ACCESS, Kin., Athletics, Math'!F16</f>
        <v>Tracie Bosket</v>
      </c>
      <c r="I19" s="64"/>
      <c r="J19" s="65"/>
      <c r="K19" s="65"/>
      <c r="L19" s="64"/>
      <c r="M19" s="65"/>
      <c r="N19" s="65"/>
    </row>
    <row r="20" spans="1:14" ht="14" customHeight="1">
      <c r="A20" s="31"/>
      <c r="B20" s="473" t="str">
        <f>Administration!A11</f>
        <v>EATM, Life &amp; Health Sciences</v>
      </c>
      <c r="C20" s="36" t="str">
        <f>'EATM, Life, Health Sci'!E12</f>
        <v>Dalila Sankaran</v>
      </c>
      <c r="D20" s="36" t="str">
        <f>'EATM, Life, Health Sci'!F12</f>
        <v>-</v>
      </c>
      <c r="I20" s="64"/>
      <c r="J20" s="66"/>
      <c r="K20" s="66"/>
      <c r="L20" s="64"/>
      <c r="M20" s="66"/>
      <c r="N20" s="66"/>
    </row>
    <row r="21" spans="1:14" ht="16">
      <c r="A21" s="31"/>
      <c r="B21" s="473"/>
      <c r="C21" s="36" t="str">
        <f>'EATM, Life, Health Sci'!E13</f>
        <v>Katina Walia</v>
      </c>
      <c r="D21" s="36" t="str">
        <f>'EATM, Life, Health Sci'!F13</f>
        <v>Mila Ebuen</v>
      </c>
      <c r="I21" s="64"/>
      <c r="J21" s="66"/>
      <c r="K21" s="66"/>
      <c r="L21" s="64"/>
      <c r="M21" s="66"/>
      <c r="N21" s="66"/>
    </row>
    <row r="22" spans="1:14" ht="16">
      <c r="A22" s="31"/>
      <c r="B22" s="472" t="str">
        <f>Administration!A12</f>
        <v>Physical Sciences &amp; Career Education</v>
      </c>
      <c r="C22" s="46" t="str">
        <f>'Physical Sci &amp; Career Ed'!E10</f>
        <v>Farisa Morales</v>
      </c>
      <c r="D22" s="46" t="str">
        <f>'Physical Sci &amp; Career Ed'!F10</f>
        <v>-</v>
      </c>
      <c r="I22" s="64"/>
      <c r="J22" s="67"/>
      <c r="K22" s="67"/>
      <c r="L22" s="64"/>
      <c r="M22" s="66"/>
      <c r="N22" s="67"/>
    </row>
    <row r="23" spans="1:14" ht="14" customHeight="1">
      <c r="A23" s="31"/>
      <c r="B23" s="472"/>
      <c r="C23" s="46" t="str">
        <f>'Physical Sci &amp; Career Ed'!E11</f>
        <v>Brian Swartz</v>
      </c>
      <c r="D23" s="46" t="str">
        <f>'Physical Sci &amp; Career Ed'!F11</f>
        <v>-</v>
      </c>
      <c r="I23" s="68"/>
      <c r="J23" s="65"/>
      <c r="K23" s="65"/>
      <c r="L23" s="64"/>
      <c r="M23" s="66"/>
      <c r="N23" s="65"/>
    </row>
    <row r="24" spans="1:14" ht="16">
      <c r="A24" s="31"/>
      <c r="B24" s="473" t="str">
        <f>Administration!A13</f>
        <v>Business, Social &amp; Behavioral Scineces, Child Development, &amp; Languages</v>
      </c>
      <c r="C24" s="36" t="str">
        <f>'Bus, Soc&amp;Bhv Sci,Child Dev,Lang'!E16</f>
        <v>Perry Martin</v>
      </c>
      <c r="D24" s="36" t="str">
        <f>'Bus, Soc&amp;Bhv Sci,Child Dev,Lang'!F16</f>
        <v>Ray Zang</v>
      </c>
      <c r="I24" s="68"/>
      <c r="J24" s="65"/>
      <c r="K24" s="65"/>
      <c r="L24" s="64"/>
      <c r="M24" s="66"/>
      <c r="N24" s="65"/>
    </row>
    <row r="25" spans="1:14" ht="16">
      <c r="A25" s="31"/>
      <c r="B25" s="473"/>
      <c r="C25" s="36" t="str">
        <f>'Bus, Soc&amp;Bhv Sci,Child Dev,Lang'!E17</f>
        <v xml:space="preserve">Elisa Setmire    </v>
      </c>
      <c r="D25" s="36" t="str">
        <f>'Bus, Soc&amp;Bhv Sci,Child Dev,Lang'!F17</f>
        <v>Rex Edwards</v>
      </c>
      <c r="I25" s="67"/>
      <c r="J25" s="65"/>
      <c r="K25" s="65"/>
      <c r="L25" s="64"/>
      <c r="M25" s="66"/>
      <c r="N25" s="65"/>
    </row>
    <row r="26" spans="1:14" ht="14" customHeight="1">
      <c r="A26" s="31"/>
      <c r="B26" s="472" t="str">
        <f>Administration!A14</f>
        <v>A&amp;R, Counseling, Student Life &amp; Support, EOPS &amp; Student Health Ctr</v>
      </c>
      <c r="C26" s="46" t="str">
        <f>'Counsl,EOPS, Student Health Ctr'!E11</f>
        <v>Samantha Zaldivar</v>
      </c>
      <c r="D26" s="46" t="str">
        <f>'Counsl,EOPS, Student Health Ctr'!F11</f>
        <v>Pablo Diaz</v>
      </c>
      <c r="I26" s="64"/>
      <c r="J26" s="66"/>
      <c r="K26" s="65"/>
      <c r="L26" s="64"/>
      <c r="M26" s="66"/>
      <c r="N26" s="66"/>
    </row>
    <row r="27" spans="1:14" ht="16">
      <c r="A27" s="31"/>
      <c r="B27" s="472"/>
      <c r="C27" s="46">
        <f>'Counsl,EOPS, Student Health Ctr'!E12</f>
        <v>0</v>
      </c>
      <c r="D27" s="46" t="str">
        <f>'Counsl,EOPS, Student Health Ctr'!F12</f>
        <v>-</v>
      </c>
      <c r="I27" s="64"/>
      <c r="J27" s="66"/>
      <c r="K27" s="65"/>
      <c r="L27" s="64"/>
      <c r="M27" s="66"/>
      <c r="N27" s="66"/>
    </row>
    <row r="28" spans="1:14" ht="16">
      <c r="A28" s="31"/>
      <c r="B28" s="473" t="str">
        <f>Administration!A15</f>
        <v>Arts, Media &amp; Communication Studies</v>
      </c>
      <c r="C28" s="36" t="str">
        <f>'Arts, Media, &amp; Comm Studies'!E12</f>
        <v>Allison Bowman</v>
      </c>
      <c r="D28" s="36" t="str">
        <f>'Arts, Media, &amp; Comm Studies'!F12</f>
        <v>Monique Gevorkian</v>
      </c>
      <c r="I28" s="64"/>
      <c r="J28" s="67"/>
      <c r="K28" s="65"/>
      <c r="L28" s="64"/>
      <c r="M28" s="66"/>
      <c r="N28" s="67"/>
    </row>
    <row r="29" spans="1:14" ht="14" customHeight="1">
      <c r="A29" s="31"/>
      <c r="B29" s="473"/>
      <c r="C29" s="36" t="str">
        <f>'Arts, Media, &amp; Comm Studies'!E13</f>
        <v>Beth McGill</v>
      </c>
      <c r="D29" s="36" t="s">
        <v>478</v>
      </c>
      <c r="I29" s="64"/>
      <c r="J29" s="66"/>
      <c r="K29" s="65"/>
      <c r="L29" s="64"/>
      <c r="M29" s="66"/>
      <c r="N29" s="66"/>
    </row>
    <row r="30" spans="1:14" ht="16">
      <c r="A30" s="31"/>
      <c r="B30" s="39" t="s">
        <v>80</v>
      </c>
      <c r="C30" s="40" t="s">
        <v>72</v>
      </c>
      <c r="D30" s="38"/>
    </row>
    <row r="31" spans="1:14">
      <c r="A31" s="31"/>
      <c r="B31" s="35" t="s">
        <v>262</v>
      </c>
      <c r="C31" s="35" t="str">
        <f>Administration!B75</f>
        <v>TBD</v>
      </c>
      <c r="D31" s="35" t="str">
        <f>Administration!C75</f>
        <v>-</v>
      </c>
    </row>
    <row r="32" spans="1:14">
      <c r="A32" s="31"/>
    </row>
    <row r="33" spans="1:4">
      <c r="A33" s="31"/>
    </row>
    <row r="34" spans="1:4">
      <c r="A34" s="31"/>
      <c r="B34" s="55"/>
      <c r="C34" s="56"/>
      <c r="D34" s="56"/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2"/>
  <sheetViews>
    <sheetView zoomScale="120" zoomScaleNormal="120" workbookViewId="0">
      <selection sqref="A1:C1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65" t="s">
        <v>129</v>
      </c>
      <c r="B1" s="466"/>
      <c r="C1" s="466"/>
    </row>
    <row r="2" spans="1:4" ht="24">
      <c r="A2" s="462" t="s">
        <v>436</v>
      </c>
      <c r="B2" s="462"/>
      <c r="C2" s="462"/>
      <c r="D2" s="462"/>
    </row>
    <row r="3" spans="1:4">
      <c r="A3" s="31"/>
      <c r="B3" s="32"/>
      <c r="C3" s="32"/>
      <c r="D3" s="32"/>
    </row>
    <row r="4" spans="1:4" ht="16">
      <c r="A4" s="49" t="s">
        <v>34</v>
      </c>
      <c r="B4" s="59" t="s">
        <v>118</v>
      </c>
      <c r="C4" s="36" t="str">
        <f>Administration!B63</f>
        <v>Oleg Bespalov</v>
      </c>
      <c r="D4" s="58"/>
    </row>
    <row r="5" spans="1:4" ht="16">
      <c r="A5" s="31"/>
      <c r="B5" s="33" t="s">
        <v>119</v>
      </c>
      <c r="C5" s="34" t="str">
        <f>Administration!C63</f>
        <v>Ruth Bennington</v>
      </c>
      <c r="D5" s="35"/>
    </row>
    <row r="6" spans="1:4" ht="16">
      <c r="A6" s="87" t="s">
        <v>45</v>
      </c>
      <c r="B6" s="59" t="s">
        <v>130</v>
      </c>
      <c r="C6" s="36" t="str">
        <f>Administration!E63</f>
        <v>-</v>
      </c>
      <c r="D6" s="58"/>
    </row>
    <row r="7" spans="1:4" ht="16">
      <c r="A7" s="31"/>
      <c r="B7" s="33" t="s">
        <v>216</v>
      </c>
      <c r="C7" s="34" t="str">
        <f>Administration!D63</f>
        <v>-</v>
      </c>
      <c r="D7" s="35"/>
    </row>
    <row r="8" spans="1:4">
      <c r="A8" s="31"/>
      <c r="B8" s="88" t="s">
        <v>209</v>
      </c>
      <c r="C8" s="85" t="str">
        <f>Administration!B28</f>
        <v>Erik Reese</v>
      </c>
      <c r="D8" s="60"/>
    </row>
    <row r="9" spans="1:4" ht="16">
      <c r="A9" s="31"/>
      <c r="B9" s="37" t="s">
        <v>101</v>
      </c>
      <c r="C9" s="37" t="s">
        <v>99</v>
      </c>
      <c r="D9" s="41" t="s">
        <v>33</v>
      </c>
    </row>
    <row r="10" spans="1:4" ht="16">
      <c r="A10" s="31"/>
      <c r="B10" s="36" t="s">
        <v>89</v>
      </c>
      <c r="C10" s="36" t="str">
        <f>'ACCESS, Kin., Athletics, Math'!E25</f>
        <v>Sile Bassi</v>
      </c>
      <c r="D10" s="36" t="str">
        <f>'ACCESS, Kin., Athletics, Math'!F25</f>
        <v>Matthew Cassaro</v>
      </c>
    </row>
    <row r="11" spans="1:4" ht="16">
      <c r="A11" s="31"/>
      <c r="B11" s="34" t="s">
        <v>189</v>
      </c>
      <c r="C11" s="34" t="str">
        <f>'ACCESS, Kin., Athletics, Math'!E24</f>
        <v>Brock Cushman</v>
      </c>
      <c r="D11" s="34" t="str">
        <f>'ACCESS, Kin., Athletics, Math'!F24</f>
        <v>-</v>
      </c>
    </row>
    <row r="12" spans="1:4" ht="16">
      <c r="A12" s="31"/>
      <c r="B12" s="36" t="s">
        <v>91</v>
      </c>
      <c r="C12" s="36" t="str">
        <f>'Bus, Soc&amp;Bhv Sci,Child Dev,Lang'!E29</f>
        <v>Dani Vieira</v>
      </c>
      <c r="D12" s="36" t="str">
        <f>'Bus, Soc&amp;Bhv Sci,Child Dev,Lang'!F29</f>
        <v>-</v>
      </c>
    </row>
    <row r="13" spans="1:4" ht="16">
      <c r="A13" s="31"/>
      <c r="B13" s="34" t="s">
        <v>182</v>
      </c>
      <c r="C13" s="34" t="str">
        <f>'Bus, Soc&amp;Bhv Sci,Child Dev,Lang'!E28</f>
        <v>Ruth Bennington</v>
      </c>
      <c r="D13" s="34" t="str">
        <f>'Bus, Soc&amp;Bhv Sci,Child Dev,Lang'!F28</f>
        <v>-</v>
      </c>
    </row>
    <row r="14" spans="1:4" ht="16">
      <c r="A14" s="31"/>
      <c r="B14" s="36" t="s">
        <v>93</v>
      </c>
      <c r="C14" s="36" t="str">
        <f>'Physical Sci &amp; Career Ed'!E18</f>
        <v>Rob Keil</v>
      </c>
      <c r="D14" s="36" t="str">
        <f>'Physical Sci &amp; Career Ed'!F18</f>
        <v>-</v>
      </c>
    </row>
    <row r="15" spans="1:4" ht="16">
      <c r="A15" s="31"/>
      <c r="B15" s="34" t="s">
        <v>95</v>
      </c>
      <c r="C15" s="34" t="str">
        <f>'Bus, Soc&amp;Bhv Sci,Child Dev,Lang'!E27</f>
        <v>Shannon Coulter</v>
      </c>
      <c r="D15" s="34" t="str">
        <f>'Bus, Soc&amp;Bhv Sci,Child Dev,Lang'!F27</f>
        <v>-</v>
      </c>
    </row>
    <row r="16" spans="1:4" ht="16">
      <c r="A16" s="31"/>
      <c r="B16" s="36" t="s">
        <v>97</v>
      </c>
      <c r="C16" s="36" t="str">
        <f>'Counsl,EOPS, Student Health Ctr'!E21</f>
        <v>Trevor Hess</v>
      </c>
      <c r="D16" s="36" t="str">
        <f>'Counsl,EOPS, Student Health Ctr'!F21</f>
        <v>-</v>
      </c>
    </row>
    <row r="17" spans="1:4" ht="16">
      <c r="A17" s="31"/>
      <c r="B17" s="46" t="s">
        <v>82</v>
      </c>
      <c r="C17" s="34" t="str">
        <f>'EATM, Life, Health Sci'!E20</f>
        <v>Brenda Woodhouse</v>
      </c>
      <c r="D17" s="34" t="str">
        <f>'EATM, Life, Health Sci'!F20</f>
        <v>-</v>
      </c>
    </row>
    <row r="18" spans="1:4" ht="16">
      <c r="A18" s="31"/>
      <c r="B18" s="36" t="s">
        <v>164</v>
      </c>
      <c r="C18" s="36" t="str">
        <f>'English &amp; Student Life'!E17</f>
        <v>Ryan Kenedy</v>
      </c>
      <c r="D18" s="36">
        <f>'English &amp; Student Life'!F17</f>
        <v>0</v>
      </c>
    </row>
    <row r="19" spans="1:4" s="151" customFormat="1">
      <c r="A19" s="31"/>
      <c r="B19" s="151" t="s">
        <v>286</v>
      </c>
      <c r="C19" s="151" t="str">
        <f>'Counsl,EOPS, Student Health Ctr'!E19</f>
        <v>Marnie Melendez</v>
      </c>
      <c r="D19" s="151" t="str">
        <f>'Counsl,EOPS, Student Health Ctr'!F19</f>
        <v>Esmeralda Camarena</v>
      </c>
    </row>
    <row r="20" spans="1:4">
      <c r="A20" s="31"/>
      <c r="B20" s="157" t="s">
        <v>84</v>
      </c>
      <c r="C20" s="157" t="str">
        <f>'EATM, Life, Health Sci'!E21</f>
        <v>Olga Myshina</v>
      </c>
      <c r="D20" s="157" t="str">
        <f>'EATM, Life, Health Sci'!F21</f>
        <v>-</v>
      </c>
    </row>
    <row r="21" spans="1:4" s="151" customFormat="1">
      <c r="A21" s="31"/>
      <c r="B21" s="151" t="s">
        <v>87</v>
      </c>
      <c r="C21" s="151" t="str">
        <f>'ACCESS, Kin., Athletics, Math'!E26</f>
        <v>Jackie Kinsey</v>
      </c>
      <c r="D21" s="151" t="str">
        <f>'ACCESS, Kin., Athletics, Math'!F26</f>
        <v>-</v>
      </c>
    </row>
    <row r="22" spans="1:4" ht="16">
      <c r="A22" s="31"/>
      <c r="B22" s="148" t="s">
        <v>88</v>
      </c>
      <c r="C22" s="148" t="str">
        <f>'EATM, Life, Health Sci'!E22</f>
        <v>-</v>
      </c>
      <c r="D22" s="148" t="str">
        <f>'EATM, Life, Health Sci'!F22</f>
        <v>-</v>
      </c>
    </row>
    <row r="23" spans="1:4">
      <c r="A23" s="31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31"/>
      <c r="B24" s="148" t="s">
        <v>190</v>
      </c>
      <c r="C24" s="148" t="str">
        <f>'Arts, Media, &amp; Comm Studies'!E22</f>
        <v>Jill McCall</v>
      </c>
      <c r="D24" s="148" t="str">
        <f>'Arts, Media, &amp; Comm Studies'!F22</f>
        <v>Jamie Whittington Studer</v>
      </c>
    </row>
    <row r="25" spans="1:4" ht="16">
      <c r="A25" s="31"/>
      <c r="B25" s="46" t="s">
        <v>344</v>
      </c>
      <c r="C25" s="46" t="str">
        <f>'Arts, Media, &amp; Comm Studies'!E20</f>
        <v>Nathan Bowen</v>
      </c>
      <c r="D25" s="46" t="str">
        <f>'Arts, Media, &amp; Comm Studies'!F20</f>
        <v>-</v>
      </c>
    </row>
    <row r="26" spans="1:4" ht="16">
      <c r="A26" s="31"/>
      <c r="B26" s="36" t="s">
        <v>353</v>
      </c>
      <c r="C26" s="36" t="str">
        <f>'Physical Sci &amp; Career Ed'!E17</f>
        <v>Loay Alnaji</v>
      </c>
      <c r="D26" s="36" t="str">
        <f>'Physical Sci &amp; Career Ed'!F17</f>
        <v>-</v>
      </c>
    </row>
    <row r="27" spans="1:4" ht="16">
      <c r="A27" s="31"/>
      <c r="B27" s="46" t="s">
        <v>92</v>
      </c>
      <c r="C27" s="46" t="str">
        <f>'Bus, Soc&amp;Bhv Sci,Child Dev,Lang'!E26</f>
        <v>Christian Beam</v>
      </c>
      <c r="D27" s="46" t="str">
        <f>'Bus, Soc&amp;Bhv Sci,Child Dev,Lang'!F26</f>
        <v>Hugo Hernandez</v>
      </c>
    </row>
    <row r="28" spans="1:4" s="151" customFormat="1" ht="16">
      <c r="A28" s="31"/>
      <c r="B28" s="148" t="s">
        <v>94</v>
      </c>
      <c r="C28" s="226" t="str">
        <f>'Counsl,EOPS, Student Health Ctr'!E20</f>
        <v>Allison Case Barton</v>
      </c>
      <c r="D28" s="148" t="str">
        <f>'Counsl,EOPS, Student Health Ctr'!F20</f>
        <v>-</v>
      </c>
    </row>
    <row r="29" spans="1:4">
      <c r="A29" s="31"/>
      <c r="B29" s="151" t="s">
        <v>345</v>
      </c>
      <c r="C29" s="27" t="str">
        <f>'Arts, Media, &amp; Comm Studies'!E21</f>
        <v>Erika Lizée</v>
      </c>
      <c r="D29" s="151">
        <f>'Arts, Media, &amp; Comm Studies'!F21</f>
        <v>0</v>
      </c>
    </row>
    <row r="30" spans="1:4">
      <c r="A30" s="31"/>
      <c r="B30" s="157" t="s">
        <v>96</v>
      </c>
      <c r="C30" s="157" t="str">
        <f>'Bus, Soc&amp;Bhv Sci,Child Dev,Lang'!E30</f>
        <v>-</v>
      </c>
      <c r="D30" s="157" t="str">
        <f>'Bus, Soc&amp;Bhv Sci,Child Dev,Lang'!F30</f>
        <v>-</v>
      </c>
    </row>
    <row r="31" spans="1:4" ht="16">
      <c r="A31" s="31"/>
      <c r="B31" s="39" t="s">
        <v>80</v>
      </c>
      <c r="C31" s="40" t="s">
        <v>72</v>
      </c>
      <c r="D31" s="38"/>
    </row>
    <row r="32" spans="1:4">
      <c r="B32" s="35" t="s">
        <v>262</v>
      </c>
      <c r="C32" s="97" t="str">
        <f>Administration!B76</f>
        <v>TBD</v>
      </c>
      <c r="D32" s="35" t="str">
        <f>Administration!C76</f>
        <v>-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0"/>
  <sheetViews>
    <sheetView topLeftCell="A5" zoomScale="120" zoomScaleNormal="120" workbookViewId="0">
      <selection activeCell="C21" sqref="C21"/>
    </sheetView>
  </sheetViews>
  <sheetFormatPr baseColWidth="10" defaultColWidth="10.6640625" defaultRowHeight="15"/>
  <cols>
    <col min="1" max="1" width="10" style="31" bestFit="1" customWidth="1"/>
    <col min="2" max="2" width="62.5" style="31" bestFit="1" customWidth="1"/>
    <col min="3" max="3" width="28.33203125" style="31" bestFit="1" customWidth="1"/>
    <col min="4" max="4" width="29" style="31" bestFit="1" customWidth="1"/>
    <col min="5" max="5" width="29.1640625" style="31" bestFit="1" customWidth="1"/>
    <col min="6" max="16384" width="10.6640625" style="31"/>
  </cols>
  <sheetData>
    <row r="1" spans="1:6">
      <c r="A1" s="465" t="s">
        <v>132</v>
      </c>
      <c r="B1" s="466"/>
    </row>
    <row r="2" spans="1:6" ht="24">
      <c r="A2" s="467" t="s">
        <v>437</v>
      </c>
      <c r="B2" s="467"/>
      <c r="C2" s="467"/>
      <c r="D2" s="47"/>
    </row>
    <row r="3" spans="1:6">
      <c r="A3" s="80"/>
      <c r="B3" s="80"/>
      <c r="C3" s="80"/>
    </row>
    <row r="4" spans="1:6">
      <c r="A4" s="474" t="s">
        <v>34</v>
      </c>
      <c r="B4" s="78" t="s">
        <v>242</v>
      </c>
      <c r="C4" s="80" t="str">
        <f>Administration!B5</f>
        <v>Amanuel Gebru</v>
      </c>
    </row>
    <row r="5" spans="1:6">
      <c r="A5" s="474"/>
      <c r="B5" s="78" t="s">
        <v>491</v>
      </c>
      <c r="C5" s="56"/>
    </row>
    <row r="6" spans="1:6">
      <c r="A6" s="87" t="s">
        <v>45</v>
      </c>
      <c r="B6" s="81" t="s">
        <v>485</v>
      </c>
      <c r="C6" s="81" t="s">
        <v>72</v>
      </c>
      <c r="D6" s="47"/>
    </row>
    <row r="7" spans="1:6">
      <c r="A7" s="87"/>
      <c r="B7" s="80" t="s">
        <v>73</v>
      </c>
      <c r="C7" s="80" t="str">
        <f>Administration!D66</f>
        <v>Khushnur Dadabhoy</v>
      </c>
    </row>
    <row r="8" spans="1:6">
      <c r="A8" s="87"/>
      <c r="B8" s="80" t="s">
        <v>74</v>
      </c>
      <c r="C8" s="80" t="str">
        <f>Administration!B10</f>
        <v>Matt Calfin</v>
      </c>
    </row>
    <row r="9" spans="1:6">
      <c r="A9" s="87"/>
      <c r="B9" s="80" t="s">
        <v>217</v>
      </c>
      <c r="C9" s="80" t="str">
        <f>Administration!B9</f>
        <v>Monica Garcia</v>
      </c>
    </row>
    <row r="10" spans="1:6">
      <c r="A10" s="87"/>
      <c r="B10" s="81" t="s">
        <v>484</v>
      </c>
      <c r="C10" s="81" t="s">
        <v>72</v>
      </c>
      <c r="D10" s="47"/>
    </row>
    <row r="11" spans="1:6">
      <c r="A11" s="87"/>
      <c r="B11" s="80" t="s">
        <v>76</v>
      </c>
      <c r="C11" s="80" t="str">
        <f>Administration!G66</f>
        <v>Dave Anter</v>
      </c>
    </row>
    <row r="12" spans="1:6">
      <c r="A12" s="87"/>
      <c r="B12" s="80" t="s">
        <v>77</v>
      </c>
      <c r="C12" s="80" t="s">
        <v>390</v>
      </c>
    </row>
    <row r="13" spans="1:6">
      <c r="A13" s="87"/>
      <c r="B13" s="80" t="s">
        <v>78</v>
      </c>
      <c r="C13" s="80" t="s">
        <v>476</v>
      </c>
    </row>
    <row r="14" spans="1:6">
      <c r="A14" s="87"/>
      <c r="B14" s="80" t="s">
        <v>79</v>
      </c>
      <c r="C14" s="80" t="s">
        <v>477</v>
      </c>
    </row>
    <row r="15" spans="1:6" ht="32">
      <c r="A15" s="87"/>
      <c r="B15" s="270" t="s">
        <v>483</v>
      </c>
      <c r="C15" s="81" t="s">
        <v>72</v>
      </c>
      <c r="D15" s="47" t="s">
        <v>33</v>
      </c>
    </row>
    <row r="16" spans="1:6">
      <c r="A16" s="87"/>
      <c r="B16" s="473" t="str">
        <f>Administration!A9</f>
        <v>English and Student Life</v>
      </c>
      <c r="C16" s="83" t="str">
        <f>'English &amp; Student Life'!E19</f>
        <v>Katie Booth</v>
      </c>
      <c r="D16" s="83" t="str">
        <f>'English &amp; Student Life'!F19</f>
        <v>Roza Gabrielyan</v>
      </c>
      <c r="F16" s="90"/>
    </row>
    <row r="17" spans="1:6">
      <c r="A17" s="87"/>
      <c r="B17" s="473"/>
      <c r="C17" s="83">
        <f>'English &amp; Student Life'!E20</f>
        <v>0</v>
      </c>
      <c r="D17" s="83" t="str">
        <f>'English &amp; Student Life'!F20</f>
        <v>-</v>
      </c>
      <c r="F17" s="90"/>
    </row>
    <row r="18" spans="1:6">
      <c r="A18" s="87"/>
      <c r="B18" s="472" t="str">
        <f>Administration!A10</f>
        <v>ACCESS, Kinesiology, Athletics, Math, DE and Teaching and Learning</v>
      </c>
      <c r="C18" s="86" t="str">
        <f>'ACCESS, Kin., Athletics, Math'!E28</f>
        <v>Rena Petrello</v>
      </c>
      <c r="D18" s="86" t="str">
        <f>'ACCESS, Kin., Athletics, Math'!F28</f>
        <v>Kevin Balas</v>
      </c>
      <c r="F18" s="90"/>
    </row>
    <row r="19" spans="1:6">
      <c r="A19" s="87"/>
      <c r="B19" s="472"/>
      <c r="C19" s="86" t="str">
        <f>'ACCESS, Kin., Athletics, Math'!E29</f>
        <v>Daniel Rubinstein</v>
      </c>
      <c r="D19" s="86">
        <f>'ACCESS, Kin., Athletics, Math'!F29</f>
        <v>0</v>
      </c>
      <c r="F19" s="90"/>
    </row>
    <row r="20" spans="1:6">
      <c r="A20" s="87"/>
      <c r="B20" s="473" t="str">
        <f>Administration!A11</f>
        <v>EATM, Life &amp; Health Sciences</v>
      </c>
      <c r="C20" s="84" t="str">
        <f>'EATM, Life, Health Sci'!E23</f>
        <v>Sean Wilcox</v>
      </c>
      <c r="D20" s="84" t="str">
        <f>'EATM, Life, Health Sci'!F23</f>
        <v>Mila Ebuen</v>
      </c>
      <c r="F20" s="90"/>
    </row>
    <row r="21" spans="1:6">
      <c r="A21" s="87"/>
      <c r="B21" s="473"/>
      <c r="C21" s="84" t="str">
        <f>'EATM, Life, Health Sci'!E24</f>
        <v>Mila Ebuen</v>
      </c>
      <c r="D21" s="84" t="str">
        <f>'EATM, Life, Health Sci'!F24</f>
        <v>Katina Walia</v>
      </c>
      <c r="F21" s="90"/>
    </row>
    <row r="22" spans="1:6">
      <c r="A22" s="87"/>
      <c r="B22" s="472" t="str">
        <f>Administration!A12</f>
        <v>Physical Sciences &amp; Career Education</v>
      </c>
      <c r="C22" s="86" t="str">
        <f>'Physical Sci &amp; Career Ed'!E19</f>
        <v>-</v>
      </c>
      <c r="D22" s="86" t="str">
        <f>'Physical Sci &amp; Career Ed'!F19</f>
        <v>-</v>
      </c>
      <c r="F22" s="90"/>
    </row>
    <row r="23" spans="1:6">
      <c r="A23" s="87"/>
      <c r="B23" s="472"/>
      <c r="C23" s="86" t="str">
        <f>'Physical Sci &amp; Career Ed'!E20</f>
        <v>Esmaail Nikjeh</v>
      </c>
      <c r="D23" s="86" t="str">
        <f>'Physical Sci &amp; Career Ed'!F20</f>
        <v>-</v>
      </c>
      <c r="F23" s="90"/>
    </row>
    <row r="24" spans="1:6">
      <c r="A24" s="87"/>
      <c r="B24" s="473" t="str">
        <f>Administration!A13</f>
        <v>Business, Social &amp; Behavioral Scineces, Child Development, &amp; Languages</v>
      </c>
      <c r="C24" s="84" t="str">
        <f>'Bus, Soc&amp;Bhv Sci,Child Dev,Lang'!E31</f>
        <v>Cindy Sheaks-McGowan</v>
      </c>
      <c r="D24" s="84" t="str">
        <f>'Bus, Soc&amp;Bhv Sci,Child Dev,Lang'!F31</f>
        <v>-</v>
      </c>
      <c r="F24" s="90"/>
    </row>
    <row r="25" spans="1:6">
      <c r="A25" s="87"/>
      <c r="B25" s="473"/>
      <c r="C25" s="84" t="str">
        <f>'Bus, Soc&amp;Bhv Sci,Child Dev,Lang'!E32</f>
        <v>Patty Colman</v>
      </c>
      <c r="D25" s="84" t="str">
        <f>'Bus, Soc&amp;Bhv Sci,Child Dev,Lang'!F32</f>
        <v>-</v>
      </c>
      <c r="F25" s="90"/>
    </row>
    <row r="26" spans="1:6">
      <c r="A26" s="87"/>
      <c r="B26" s="472" t="str">
        <f>Administration!A14</f>
        <v>A&amp;R, Counseling, Student Life &amp; Support, EOPS &amp; Student Health Ctr</v>
      </c>
      <c r="C26" s="86" t="str">
        <f>'Counsl,EOPS, Student Health Ctr'!E22</f>
        <v>Trulie Thompson</v>
      </c>
      <c r="D26" s="86" t="str">
        <f>'Counsl,EOPS, Student Health Ctr'!F22</f>
        <v>Pam Kennedy Luna</v>
      </c>
      <c r="F26" s="90"/>
    </row>
    <row r="27" spans="1:6">
      <c r="A27" s="87"/>
      <c r="B27" s="472"/>
      <c r="C27" s="215" t="str">
        <f>'Counsl,EOPS, Student Health Ctr'!E23</f>
        <v>Pablo Diaz</v>
      </c>
      <c r="D27" s="86" t="str">
        <f>'Counsl,EOPS, Student Health Ctr'!F23</f>
        <v>-</v>
      </c>
      <c r="F27" s="90"/>
    </row>
    <row r="28" spans="1:6">
      <c r="A28" s="87"/>
      <c r="B28" s="473" t="str">
        <f>Administration!A15</f>
        <v>Arts, Media &amp; Communication Studies</v>
      </c>
      <c r="C28" s="84" t="str">
        <f>'Arts, Media, &amp; Comm Studies'!E23</f>
        <v>Jenna Horn</v>
      </c>
      <c r="D28" s="84" t="s">
        <v>478</v>
      </c>
      <c r="F28" s="90"/>
    </row>
    <row r="29" spans="1:6">
      <c r="A29" s="87"/>
      <c r="B29" s="473"/>
      <c r="C29" s="84" t="str">
        <f>'Arts, Media, &amp; Comm Studies'!E24</f>
        <v>Jill McCall</v>
      </c>
      <c r="D29" s="84" t="str">
        <f>'Arts, Media, &amp; Comm Studies'!F24</f>
        <v>-</v>
      </c>
      <c r="F29" s="90"/>
    </row>
    <row r="30" spans="1:6" ht="32">
      <c r="A30" s="87"/>
      <c r="B30" s="270" t="s">
        <v>488</v>
      </c>
      <c r="C30" s="81" t="s">
        <v>72</v>
      </c>
      <c r="D30" s="47" t="s">
        <v>33</v>
      </c>
      <c r="F30" s="90"/>
    </row>
    <row r="31" spans="1:6" ht="16">
      <c r="A31" s="87"/>
      <c r="B31" s="273" t="s">
        <v>489</v>
      </c>
      <c r="C31" s="89" t="s">
        <v>492</v>
      </c>
      <c r="D31" s="69"/>
      <c r="F31" s="90"/>
    </row>
    <row r="32" spans="1:6" ht="18" customHeight="1">
      <c r="A32" s="272"/>
      <c r="B32" s="274" t="s">
        <v>490</v>
      </c>
      <c r="C32" s="85" t="s">
        <v>314</v>
      </c>
      <c r="D32" s="60"/>
      <c r="F32" s="90"/>
    </row>
    <row r="33" spans="1:4" ht="16">
      <c r="A33" s="87"/>
      <c r="B33" s="91" t="s">
        <v>482</v>
      </c>
      <c r="C33" s="35" t="str">
        <f>Administration!B77</f>
        <v>Alette Laughton</v>
      </c>
      <c r="D33" s="80" t="str">
        <f>Administration!C77</f>
        <v xml:space="preserve">
Alette_Laughton1@my.vcccd.edu</v>
      </c>
    </row>
    <row r="34" spans="1:4" ht="16">
      <c r="B34" s="271" t="s">
        <v>479</v>
      </c>
      <c r="C34" s="60" t="s">
        <v>417</v>
      </c>
      <c r="D34" s="60"/>
    </row>
    <row r="35" spans="1:4">
      <c r="B35" s="31" t="s">
        <v>480</v>
      </c>
      <c r="C35" s="31" t="s">
        <v>410</v>
      </c>
    </row>
    <row r="36" spans="1:4">
      <c r="B36" s="60" t="s">
        <v>481</v>
      </c>
      <c r="C36" s="60" t="s">
        <v>493</v>
      </c>
      <c r="D36" s="60"/>
    </row>
    <row r="37" spans="1:4">
      <c r="B37" s="80" t="s">
        <v>246</v>
      </c>
      <c r="C37" s="89"/>
    </row>
    <row r="38" spans="1:4">
      <c r="B38" s="89" t="s">
        <v>209</v>
      </c>
      <c r="C38" s="89" t="str">
        <f>Administration!B28</f>
        <v>Erik Reese</v>
      </c>
    </row>
    <row r="40" spans="1:4">
      <c r="A40" s="31" t="s">
        <v>486</v>
      </c>
      <c r="B40" s="31" t="s">
        <v>487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7"/>
  <sheetViews>
    <sheetView tabSelected="1" zoomScale="98" zoomScaleNormal="100" workbookViewId="0">
      <selection activeCell="H54" sqref="H54"/>
    </sheetView>
  </sheetViews>
  <sheetFormatPr baseColWidth="10" defaultColWidth="8.83203125" defaultRowHeight="15"/>
  <cols>
    <col min="1" max="1" width="62.1640625" style="96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95" t="s">
        <v>354</v>
      </c>
    </row>
    <row r="3" spans="1:3">
      <c r="A3" s="96" t="s">
        <v>140</v>
      </c>
      <c r="B3" t="s">
        <v>66</v>
      </c>
    </row>
    <row r="4" spans="1:3">
      <c r="A4" s="96" t="s">
        <v>186</v>
      </c>
      <c r="B4" t="s">
        <v>427</v>
      </c>
    </row>
    <row r="5" spans="1:3">
      <c r="A5" s="96" t="s">
        <v>194</v>
      </c>
      <c r="B5" t="s">
        <v>187</v>
      </c>
    </row>
    <row r="6" spans="1:3">
      <c r="A6" s="96" t="s">
        <v>38</v>
      </c>
      <c r="B6" t="s">
        <v>384</v>
      </c>
    </row>
    <row r="8" spans="1:3">
      <c r="A8" s="99" t="s">
        <v>284</v>
      </c>
      <c r="B8" s="99" t="s">
        <v>285</v>
      </c>
    </row>
    <row r="9" spans="1:3">
      <c r="A9" s="96" t="s">
        <v>368</v>
      </c>
      <c r="B9" s="151" t="s">
        <v>334</v>
      </c>
    </row>
    <row r="10" spans="1:3">
      <c r="A10" s="96" t="s">
        <v>329</v>
      </c>
      <c r="B10" t="s">
        <v>330</v>
      </c>
      <c r="C10" s="27" t="s">
        <v>413</v>
      </c>
    </row>
    <row r="11" spans="1:3">
      <c r="A11" s="96" t="s">
        <v>184</v>
      </c>
      <c r="B11" t="s">
        <v>271</v>
      </c>
    </row>
    <row r="12" spans="1:3">
      <c r="A12" s="96" t="s">
        <v>269</v>
      </c>
      <c r="B12" t="s">
        <v>380</v>
      </c>
    </row>
    <row r="13" spans="1:3">
      <c r="A13" s="96" t="s">
        <v>331</v>
      </c>
      <c r="B13" s="27" t="s">
        <v>412</v>
      </c>
    </row>
    <row r="14" spans="1:3">
      <c r="A14" s="96" t="s">
        <v>332</v>
      </c>
      <c r="B14" t="s">
        <v>370</v>
      </c>
    </row>
    <row r="15" spans="1:3">
      <c r="A15" s="96" t="s">
        <v>270</v>
      </c>
      <c r="B15" t="s">
        <v>385</v>
      </c>
    </row>
    <row r="16" spans="1:3">
      <c r="A16" s="96" t="s">
        <v>333</v>
      </c>
      <c r="B16" t="s">
        <v>272</v>
      </c>
    </row>
    <row r="19" spans="1:2">
      <c r="A19" s="96" t="s">
        <v>142</v>
      </c>
      <c r="B19" t="s">
        <v>263</v>
      </c>
    </row>
    <row r="20" spans="1:2">
      <c r="A20" s="96" t="s">
        <v>143</v>
      </c>
      <c r="B20" t="s">
        <v>125</v>
      </c>
    </row>
    <row r="21" spans="1:2">
      <c r="A21" s="96" t="s">
        <v>264</v>
      </c>
      <c r="B21" s="80" t="s">
        <v>126</v>
      </c>
    </row>
    <row r="23" spans="1:2">
      <c r="A23" s="96" t="s">
        <v>134</v>
      </c>
      <c r="B23" t="s">
        <v>115</v>
      </c>
    </row>
    <row r="24" spans="1:2">
      <c r="A24" s="96" t="s">
        <v>134</v>
      </c>
      <c r="B24" s="479" t="s">
        <v>532</v>
      </c>
    </row>
    <row r="25" spans="1:2" ht="16">
      <c r="A25" s="96" t="s">
        <v>107</v>
      </c>
      <c r="B25" s="209" t="s">
        <v>108</v>
      </c>
    </row>
    <row r="27" spans="1:2">
      <c r="A27" s="99" t="s">
        <v>155</v>
      </c>
    </row>
    <row r="28" spans="1:2">
      <c r="A28" s="96" t="s">
        <v>156</v>
      </c>
      <c r="B28" s="27" t="s">
        <v>54</v>
      </c>
    </row>
    <row r="29" spans="1:2">
      <c r="A29" s="96" t="s">
        <v>157</v>
      </c>
      <c r="B29" s="27" t="s">
        <v>180</v>
      </c>
    </row>
    <row r="30" spans="1:2">
      <c r="A30" s="96" t="s">
        <v>158</v>
      </c>
      <c r="B30" s="27" t="s">
        <v>339</v>
      </c>
    </row>
    <row r="31" spans="1:2">
      <c r="A31" s="96" t="s">
        <v>159</v>
      </c>
      <c r="B31" s="27" t="s">
        <v>145</v>
      </c>
    </row>
    <row r="33" spans="1:12">
      <c r="A33" s="99" t="s">
        <v>470</v>
      </c>
      <c r="B33" s="145" t="s">
        <v>308</v>
      </c>
      <c r="C33" s="145" t="s">
        <v>33</v>
      </c>
      <c r="D33" s="145"/>
    </row>
    <row r="34" spans="1:12">
      <c r="A34" s="96" t="s">
        <v>287</v>
      </c>
      <c r="B34" s="44" t="s">
        <v>146</v>
      </c>
      <c r="C34" s="44" t="s">
        <v>310</v>
      </c>
    </row>
    <row r="35" spans="1:12">
      <c r="A35" s="96" t="s">
        <v>398</v>
      </c>
      <c r="B35" s="479" t="s">
        <v>108</v>
      </c>
      <c r="C35" t="s">
        <v>102</v>
      </c>
    </row>
    <row r="36" spans="1:12">
      <c r="A36" s="96" t="s">
        <v>397</v>
      </c>
      <c r="B36" s="27" t="s">
        <v>400</v>
      </c>
      <c r="C36" t="s">
        <v>102</v>
      </c>
    </row>
    <row r="37" spans="1:12" ht="32">
      <c r="A37" s="96" t="s">
        <v>396</v>
      </c>
      <c r="B37" s="233" t="s">
        <v>410</v>
      </c>
      <c r="C37" t="s">
        <v>102</v>
      </c>
    </row>
    <row r="39" spans="1:12" ht="16">
      <c r="A39" s="99" t="s">
        <v>154</v>
      </c>
      <c r="B39" s="96" t="s">
        <v>521</v>
      </c>
      <c r="C39" s="96" t="s">
        <v>517</v>
      </c>
      <c r="D39" s="45" t="s">
        <v>103</v>
      </c>
      <c r="E39" s="96" t="s">
        <v>166</v>
      </c>
      <c r="F39" s="96" t="s">
        <v>166</v>
      </c>
      <c r="G39" s="96" t="s">
        <v>105</v>
      </c>
      <c r="H39" s="96" t="s">
        <v>106</v>
      </c>
      <c r="I39" s="96" t="s">
        <v>107</v>
      </c>
    </row>
    <row r="40" spans="1:12" ht="16">
      <c r="A40" s="96" t="s">
        <v>148</v>
      </c>
      <c r="B40" t="str">
        <f>B4</f>
        <v>John Forbes</v>
      </c>
      <c r="C40" s="44" t="s">
        <v>323</v>
      </c>
      <c r="D40" s="46" t="s">
        <v>371</v>
      </c>
      <c r="E40" s="46" t="s">
        <v>110</v>
      </c>
      <c r="F40" s="46" t="s">
        <v>104</v>
      </c>
      <c r="G40" s="46" t="s">
        <v>319</v>
      </c>
      <c r="H40" s="100"/>
      <c r="I40" s="100" t="s">
        <v>108</v>
      </c>
      <c r="J40" s="100"/>
      <c r="K40" s="100"/>
      <c r="L40" s="100"/>
    </row>
    <row r="41" spans="1:12">
      <c r="A41" s="99" t="s">
        <v>324</v>
      </c>
      <c r="C41" t="s">
        <v>323</v>
      </c>
    </row>
    <row r="42" spans="1:12">
      <c r="A42" s="99" t="s">
        <v>325</v>
      </c>
      <c r="C42" t="s">
        <v>320</v>
      </c>
    </row>
    <row r="43" spans="1:12" s="151" customFormat="1">
      <c r="A43" s="99"/>
    </row>
    <row r="44" spans="1:12" s="151" customFormat="1">
      <c r="A44" s="99"/>
      <c r="B44" s="96" t="s">
        <v>516</v>
      </c>
      <c r="C44" s="96" t="s">
        <v>517</v>
      </c>
      <c r="D44" s="96" t="s">
        <v>161</v>
      </c>
      <c r="E44" s="96" t="s">
        <v>518</v>
      </c>
      <c r="F44" s="96" t="s">
        <v>519</v>
      </c>
      <c r="G44" s="96" t="s">
        <v>520</v>
      </c>
    </row>
    <row r="45" spans="1:12" ht="12" customHeight="1">
      <c r="A45" s="96" t="s">
        <v>428</v>
      </c>
      <c r="B45" s="151" t="str">
        <f>B16</f>
        <v>Oleg Bespalov</v>
      </c>
      <c r="C45" s="44" t="s">
        <v>180</v>
      </c>
      <c r="D45" s="44" t="s">
        <v>250</v>
      </c>
      <c r="G45" s="151" t="s">
        <v>265</v>
      </c>
    </row>
    <row r="46" spans="1:12" ht="19" customHeight="1"/>
    <row r="47" spans="1:12">
      <c r="D47" s="96" t="s">
        <v>136</v>
      </c>
      <c r="E47" s="96" t="s">
        <v>199</v>
      </c>
      <c r="F47" s="96" t="s">
        <v>201</v>
      </c>
      <c r="G47" s="96" t="s">
        <v>200</v>
      </c>
      <c r="H47" s="96" t="s">
        <v>202</v>
      </c>
      <c r="I47" s="96" t="s">
        <v>203</v>
      </c>
      <c r="J47" s="96" t="s">
        <v>204</v>
      </c>
      <c r="K47" s="96" t="s">
        <v>473</v>
      </c>
    </row>
    <row r="48" spans="1:12">
      <c r="A48" s="96" t="s">
        <v>149</v>
      </c>
      <c r="B48" t="str">
        <f>B6</f>
        <v>Jennifer Clark</v>
      </c>
      <c r="C48" s="44" t="s">
        <v>321</v>
      </c>
      <c r="D48" t="s">
        <v>314</v>
      </c>
      <c r="E48" t="str">
        <f>B20</f>
        <v>John Sinutko</v>
      </c>
      <c r="F48" t="str">
        <f>B19</f>
        <v>Michelle Perry</v>
      </c>
      <c r="G48" t="str">
        <f>B21</f>
        <v>Dan McMichael</v>
      </c>
      <c r="H48" t="s">
        <v>266</v>
      </c>
      <c r="I48" t="s">
        <v>102</v>
      </c>
      <c r="J48" t="s">
        <v>102</v>
      </c>
      <c r="K48" t="s">
        <v>265</v>
      </c>
    </row>
    <row r="49" spans="1:10">
      <c r="A49" s="99" t="s">
        <v>326</v>
      </c>
      <c r="B49" t="str">
        <f>B11</f>
        <v>Carol Higashida</v>
      </c>
      <c r="C49" t="s">
        <v>28</v>
      </c>
    </row>
    <row r="50" spans="1:10">
      <c r="A50" s="99" t="s">
        <v>327</v>
      </c>
      <c r="B50" t="str">
        <f>B11</f>
        <v>Carol Higashida</v>
      </c>
      <c r="C50" t="s">
        <v>321</v>
      </c>
    </row>
    <row r="51" spans="1:10">
      <c r="A51" s="99" t="s">
        <v>328</v>
      </c>
      <c r="B51" t="s">
        <v>141</v>
      </c>
      <c r="C51" t="s">
        <v>102</v>
      </c>
    </row>
    <row r="52" spans="1:10" ht="2" customHeight="1"/>
    <row r="53" spans="1:10">
      <c r="D53" s="96" t="s">
        <v>218</v>
      </c>
      <c r="E53" s="71" t="s">
        <v>135</v>
      </c>
      <c r="F53" s="96" t="s">
        <v>136</v>
      </c>
      <c r="G53" s="96" t="s">
        <v>167</v>
      </c>
      <c r="H53" s="96" t="s">
        <v>176</v>
      </c>
    </row>
    <row r="54" spans="1:10">
      <c r="A54" s="96" t="s">
        <v>431</v>
      </c>
      <c r="B54" s="27" t="s">
        <v>415</v>
      </c>
      <c r="C54" s="27" t="s">
        <v>407</v>
      </c>
      <c r="D54" s="27" t="s">
        <v>412</v>
      </c>
      <c r="E54" s="27" t="s">
        <v>115</v>
      </c>
      <c r="F54" s="479" t="s">
        <v>533</v>
      </c>
      <c r="G54" s="27" t="s">
        <v>395</v>
      </c>
      <c r="H54" s="479" t="s">
        <v>534</v>
      </c>
    </row>
    <row r="55" spans="1:10" ht="2.25" customHeight="1"/>
    <row r="56" spans="1:10">
      <c r="D56" s="96"/>
      <c r="E56" s="96"/>
      <c r="F56" s="96"/>
      <c r="G56" s="96"/>
      <c r="H56" s="96"/>
      <c r="I56" s="96"/>
      <c r="J56" s="96"/>
    </row>
    <row r="57" spans="1:10">
      <c r="F57" s="46"/>
      <c r="G57" s="46"/>
      <c r="I57" s="151" t="s">
        <v>102</v>
      </c>
      <c r="J57" s="151" t="s">
        <v>102</v>
      </c>
    </row>
    <row r="58" spans="1:10" ht="1.25" customHeight="1"/>
    <row r="59" spans="1:10">
      <c r="D59" s="96" t="s">
        <v>161</v>
      </c>
      <c r="E59" s="96" t="s">
        <v>160</v>
      </c>
      <c r="F59" s="96" t="s">
        <v>160</v>
      </c>
      <c r="H59" s="96" t="s">
        <v>251</v>
      </c>
    </row>
    <row r="60" spans="1:10">
      <c r="A60" s="96" t="s">
        <v>426</v>
      </c>
      <c r="B60" s="27" t="str">
        <f>B13</f>
        <v>Josepha Baca</v>
      </c>
      <c r="C60" s="27" t="s">
        <v>400</v>
      </c>
      <c r="D60" t="s">
        <v>250</v>
      </c>
      <c r="E60" t="s">
        <v>175</v>
      </c>
      <c r="F60" t="s">
        <v>102</v>
      </c>
      <c r="H60" t="s">
        <v>252</v>
      </c>
    </row>
    <row r="61" spans="1:10" ht="2.25" customHeight="1"/>
    <row r="62" spans="1:10">
      <c r="D62" s="96" t="s">
        <v>162</v>
      </c>
      <c r="E62" s="96" t="s">
        <v>163</v>
      </c>
      <c r="H62" s="96"/>
    </row>
    <row r="63" spans="1:10">
      <c r="A63" s="96" t="s">
        <v>430</v>
      </c>
      <c r="B63" t="str">
        <f>B16</f>
        <v>Oleg Bespalov</v>
      </c>
      <c r="C63" s="27" t="s">
        <v>145</v>
      </c>
      <c r="D63" t="s">
        <v>102</v>
      </c>
      <c r="E63" t="s">
        <v>102</v>
      </c>
    </row>
    <row r="64" spans="1:10" ht="2.5" customHeight="1"/>
    <row r="65" spans="1:10">
      <c r="D65" s="96" t="s">
        <v>219</v>
      </c>
      <c r="E65" s="96" t="s">
        <v>220</v>
      </c>
      <c r="F65" s="96" t="s">
        <v>221</v>
      </c>
      <c r="G65" s="96" t="s">
        <v>165</v>
      </c>
      <c r="I65" s="96" t="s">
        <v>169</v>
      </c>
      <c r="J65" s="96" t="s">
        <v>170</v>
      </c>
    </row>
    <row r="66" spans="1:10">
      <c r="A66" s="96" t="s">
        <v>429</v>
      </c>
      <c r="B66" t="str">
        <f>B5</f>
        <v>Amanuel Gebru</v>
      </c>
      <c r="C66" s="27" t="s">
        <v>400</v>
      </c>
      <c r="D66" t="s">
        <v>370</v>
      </c>
      <c r="E66" t="s">
        <v>330</v>
      </c>
      <c r="F66" t="s">
        <v>334</v>
      </c>
      <c r="G66" t="s">
        <v>171</v>
      </c>
      <c r="H66" t="s">
        <v>172</v>
      </c>
      <c r="I66" t="s">
        <v>173</v>
      </c>
      <c r="J66" s="27" t="s">
        <v>390</v>
      </c>
    </row>
    <row r="69" spans="1:10">
      <c r="A69" s="99" t="s">
        <v>153</v>
      </c>
      <c r="B69" s="99" t="s">
        <v>259</v>
      </c>
      <c r="C69" s="99" t="s">
        <v>261</v>
      </c>
    </row>
    <row r="70" spans="1:10" ht="16">
      <c r="A70" s="96" t="s">
        <v>0</v>
      </c>
      <c r="B70" s="220" t="s">
        <v>406</v>
      </c>
      <c r="C70" s="235" t="s">
        <v>475</v>
      </c>
    </row>
    <row r="71" spans="1:10" ht="16">
      <c r="A71" s="96" t="s">
        <v>148</v>
      </c>
      <c r="B71" s="220" t="s">
        <v>400</v>
      </c>
      <c r="C71" s="235" t="s">
        <v>457</v>
      </c>
    </row>
    <row r="72" spans="1:10">
      <c r="A72" s="96" t="s">
        <v>428</v>
      </c>
      <c r="B72" s="220" t="s">
        <v>400</v>
      </c>
      <c r="C72" s="217" t="s">
        <v>432</v>
      </c>
    </row>
    <row r="73" spans="1:10" ht="49" customHeight="1">
      <c r="A73" s="96" t="s">
        <v>149</v>
      </c>
      <c r="B73" s="27" t="s">
        <v>400</v>
      </c>
      <c r="C73" s="235" t="s">
        <v>458</v>
      </c>
    </row>
    <row r="74" spans="1:10">
      <c r="A74" s="96" t="s">
        <v>150</v>
      </c>
      <c r="B74" s="220" t="s">
        <v>400</v>
      </c>
      <c r="C74" s="217" t="s">
        <v>394</v>
      </c>
    </row>
    <row r="75" spans="1:10">
      <c r="A75" s="96" t="s">
        <v>151</v>
      </c>
      <c r="B75" s="220" t="s">
        <v>400</v>
      </c>
      <c r="C75" s="218" t="s">
        <v>102</v>
      </c>
    </row>
    <row r="76" spans="1:10">
      <c r="A76" s="96" t="s">
        <v>152</v>
      </c>
      <c r="B76" s="220" t="s">
        <v>400</v>
      </c>
      <c r="C76" s="218" t="s">
        <v>102</v>
      </c>
    </row>
    <row r="77" spans="1:10" ht="31">
      <c r="A77" s="96" t="s">
        <v>322</v>
      </c>
      <c r="B77" s="220" t="s">
        <v>406</v>
      </c>
      <c r="C77" s="228" t="s">
        <v>474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A24" sqref="A24"/>
    </sheetView>
  </sheetViews>
  <sheetFormatPr baseColWidth="10" defaultColWidth="8.6640625" defaultRowHeight="15"/>
  <cols>
    <col min="1" max="1" width="26.83203125" style="146" bestFit="1" customWidth="1"/>
    <col min="2" max="2" width="16.5" style="44" bestFit="1" customWidth="1"/>
    <col min="3" max="3" width="11.5" style="44" bestFit="1" customWidth="1"/>
    <col min="4" max="4" width="20.5" style="44" bestFit="1" customWidth="1"/>
    <col min="5" max="5" width="30.6640625" style="44" customWidth="1"/>
    <col min="6" max="6" width="20.33203125" style="44" bestFit="1" customWidth="1"/>
    <col min="7" max="16384" width="8.6640625" style="44"/>
  </cols>
  <sheetData>
    <row r="1" spans="1:6" ht="21">
      <c r="A1" s="320" t="s">
        <v>7</v>
      </c>
      <c r="B1" s="320"/>
      <c r="C1" s="320"/>
      <c r="D1" s="320"/>
      <c r="E1" s="320"/>
      <c r="F1" s="320"/>
    </row>
    <row r="2" spans="1:6" ht="21">
      <c r="A2" s="163" t="s">
        <v>8</v>
      </c>
      <c r="B2" s="319" t="str">
        <f>Administration!A9</f>
        <v>English and Student Life</v>
      </c>
      <c r="C2" s="319"/>
      <c r="D2" s="319"/>
      <c r="E2" s="319"/>
      <c r="F2" s="44" t="str">
        <f>Administration!B9</f>
        <v>Monica Garcia</v>
      </c>
    </row>
    <row r="3" spans="1:6" ht="16" thickBot="1"/>
    <row r="4" spans="1:6">
      <c r="A4" s="164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6" ht="8.25" customHeight="1" thickBot="1">
      <c r="A5" s="165"/>
      <c r="B5" s="166"/>
      <c r="C5" s="166"/>
      <c r="D5" s="167"/>
      <c r="E5" s="168"/>
      <c r="F5" s="169"/>
    </row>
    <row r="6" spans="1:6" ht="14" customHeight="1" thickBot="1">
      <c r="A6" s="330" t="s">
        <v>497</v>
      </c>
      <c r="B6" s="316" t="s">
        <v>5</v>
      </c>
      <c r="C6" s="316" t="s">
        <v>6</v>
      </c>
      <c r="D6" s="114" t="s">
        <v>14</v>
      </c>
      <c r="E6" s="236" t="s">
        <v>416</v>
      </c>
      <c r="F6" s="237" t="s">
        <v>22</v>
      </c>
    </row>
    <row r="7" spans="1:6" ht="14" customHeight="1" thickBot="1">
      <c r="A7" s="331"/>
      <c r="B7" s="341"/>
      <c r="C7" s="317"/>
      <c r="D7" s="114"/>
      <c r="E7" s="170" t="s">
        <v>102</v>
      </c>
      <c r="F7" s="133" t="s">
        <v>102</v>
      </c>
    </row>
    <row r="8" spans="1:6" ht="14" customHeight="1" thickBot="1">
      <c r="A8" s="332" t="s">
        <v>25</v>
      </c>
      <c r="B8" s="314" t="s">
        <v>348</v>
      </c>
      <c r="C8" s="314" t="s">
        <v>362</v>
      </c>
      <c r="D8" s="92" t="s">
        <v>14</v>
      </c>
      <c r="E8" s="142" t="s">
        <v>24</v>
      </c>
      <c r="F8" s="134" t="s">
        <v>102</v>
      </c>
    </row>
    <row r="9" spans="1:6" ht="14" customHeight="1" thickBot="1">
      <c r="A9" s="333"/>
      <c r="B9" s="315"/>
      <c r="C9" s="318"/>
      <c r="D9" s="92"/>
      <c r="E9" s="142" t="s">
        <v>102</v>
      </c>
      <c r="F9" s="134" t="s">
        <v>102</v>
      </c>
    </row>
    <row r="10" spans="1:6" ht="14" customHeight="1" thickBot="1">
      <c r="A10" s="330" t="s">
        <v>29</v>
      </c>
      <c r="B10" s="316" t="s">
        <v>9</v>
      </c>
      <c r="C10" s="316" t="s">
        <v>6</v>
      </c>
      <c r="D10" s="321" t="s">
        <v>32</v>
      </c>
      <c r="E10" s="234" t="s">
        <v>69</v>
      </c>
      <c r="F10" s="133" t="s">
        <v>418</v>
      </c>
    </row>
    <row r="11" spans="1:6" ht="14" customHeight="1" thickBot="1">
      <c r="A11" s="334"/>
      <c r="B11" s="317"/>
      <c r="C11" s="317"/>
      <c r="D11" s="322"/>
      <c r="E11" s="170" t="s">
        <v>102</v>
      </c>
      <c r="F11" s="133" t="s">
        <v>102</v>
      </c>
    </row>
    <row r="12" spans="1:6" ht="14" customHeight="1" thickBot="1">
      <c r="A12" s="332" t="s">
        <v>56</v>
      </c>
      <c r="B12" s="338" t="s">
        <v>10</v>
      </c>
      <c r="C12" s="338" t="s">
        <v>509</v>
      </c>
      <c r="D12" s="335" t="s">
        <v>62</v>
      </c>
      <c r="E12" s="219" t="s">
        <v>376</v>
      </c>
      <c r="F12" s="202"/>
    </row>
    <row r="13" spans="1:6" ht="14" customHeight="1" thickBot="1">
      <c r="A13" s="333"/>
      <c r="B13" s="339"/>
      <c r="C13" s="339"/>
      <c r="D13" s="336"/>
      <c r="E13" s="219" t="s">
        <v>102</v>
      </c>
      <c r="F13" s="202" t="s">
        <v>102</v>
      </c>
    </row>
    <row r="14" spans="1:6" ht="14" customHeight="1" thickBot="1">
      <c r="A14" s="333"/>
      <c r="B14" s="339"/>
      <c r="C14" s="340"/>
      <c r="D14" s="337"/>
      <c r="E14" s="219" t="s">
        <v>102</v>
      </c>
      <c r="F14" s="202" t="s">
        <v>102</v>
      </c>
    </row>
    <row r="15" spans="1:6" ht="14" customHeight="1" thickBot="1">
      <c r="A15" s="326" t="s">
        <v>424</v>
      </c>
      <c r="B15" s="305" t="s">
        <v>11</v>
      </c>
      <c r="C15" s="307" t="s">
        <v>508</v>
      </c>
      <c r="D15" s="118" t="s">
        <v>14</v>
      </c>
      <c r="E15" s="234" t="s">
        <v>376</v>
      </c>
      <c r="F15" s="204" t="s">
        <v>22</v>
      </c>
    </row>
    <row r="16" spans="1:6" ht="14" customHeight="1" thickBot="1">
      <c r="A16" s="327"/>
      <c r="B16" s="306"/>
      <c r="C16" s="308"/>
      <c r="D16" s="185"/>
      <c r="E16" s="171"/>
      <c r="F16" s="133" t="s">
        <v>102</v>
      </c>
    </row>
    <row r="17" spans="1:7" ht="16" thickBot="1">
      <c r="A17" s="328" t="s">
        <v>30</v>
      </c>
      <c r="B17" s="309" t="s">
        <v>364</v>
      </c>
      <c r="C17" s="311" t="s">
        <v>12</v>
      </c>
      <c r="D17" s="144" t="s">
        <v>14</v>
      </c>
      <c r="E17" s="172" t="s">
        <v>498</v>
      </c>
      <c r="F17" s="242"/>
    </row>
    <row r="18" spans="1:7" ht="16" thickBot="1">
      <c r="A18" s="329"/>
      <c r="B18" s="310"/>
      <c r="C18" s="311"/>
      <c r="D18" s="144"/>
      <c r="E18" s="256" t="s">
        <v>102</v>
      </c>
      <c r="F18" s="242" t="s">
        <v>102</v>
      </c>
    </row>
    <row r="19" spans="1:7" ht="16" thickBot="1">
      <c r="A19" s="323" t="s">
        <v>349</v>
      </c>
      <c r="B19" s="324" t="s">
        <v>50</v>
      </c>
      <c r="C19" s="307" t="s">
        <v>12</v>
      </c>
      <c r="D19" s="312" t="s">
        <v>32</v>
      </c>
      <c r="E19" s="171" t="s">
        <v>495</v>
      </c>
      <c r="F19" s="204" t="s">
        <v>496</v>
      </c>
    </row>
    <row r="20" spans="1:7" ht="16" thickBot="1">
      <c r="A20" s="323"/>
      <c r="B20" s="325"/>
      <c r="C20" s="308"/>
      <c r="D20" s="313"/>
      <c r="E20" s="171"/>
      <c r="F20" s="133" t="s">
        <v>102</v>
      </c>
    </row>
    <row r="21" spans="1:7" ht="16" thickBot="1">
      <c r="A21" s="297" t="s">
        <v>31</v>
      </c>
      <c r="B21" s="299" t="s">
        <v>50</v>
      </c>
      <c r="C21" s="301" t="s">
        <v>6</v>
      </c>
      <c r="D21" s="303" t="s">
        <v>32</v>
      </c>
      <c r="E21" s="238" t="s">
        <v>417</v>
      </c>
      <c r="F21" s="249" t="s">
        <v>102</v>
      </c>
    </row>
    <row r="22" spans="1:7" ht="16" thickBot="1">
      <c r="A22" s="298"/>
      <c r="B22" s="300"/>
      <c r="C22" s="302"/>
      <c r="D22" s="304"/>
      <c r="E22" s="257" t="s">
        <v>494</v>
      </c>
      <c r="F22" s="249" t="s">
        <v>102</v>
      </c>
    </row>
    <row r="24" spans="1:7">
      <c r="A24" s="173"/>
      <c r="E24" s="141"/>
      <c r="F24" s="141"/>
    </row>
    <row r="25" spans="1:7">
      <c r="A25"/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  <mergeCell ref="B8:B9"/>
    <mergeCell ref="C6:C7"/>
    <mergeCell ref="C8:C9"/>
    <mergeCell ref="B10:B11"/>
    <mergeCell ref="C10:C11"/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D33" sqref="D33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28.5" style="44" bestFit="1" customWidth="1"/>
    <col min="5" max="5" width="31" style="44" bestFit="1" customWidth="1"/>
    <col min="6" max="6" width="24.6640625" style="44" bestFit="1" customWidth="1"/>
    <col min="7" max="16384" width="8.6640625" style="44"/>
  </cols>
  <sheetData>
    <row r="1" spans="1:6" ht="21">
      <c r="A1" s="320" t="s">
        <v>7</v>
      </c>
      <c r="B1" s="320"/>
      <c r="C1" s="320"/>
      <c r="D1" s="320"/>
      <c r="E1" s="320"/>
      <c r="F1" s="320"/>
    </row>
    <row r="2" spans="1:6" ht="21">
      <c r="A2" s="163" t="s">
        <v>8</v>
      </c>
      <c r="B2" s="319" t="str">
        <f>Administration!A10</f>
        <v>ACCESS, Kinesiology, Athletics, Math, DE and Teaching and Learning</v>
      </c>
      <c r="C2" s="319"/>
      <c r="D2" s="319"/>
      <c r="E2" s="319"/>
      <c r="F2" s="44" t="str">
        <f>Administration!B10</f>
        <v>Matt Calfin</v>
      </c>
    </row>
    <row r="3" spans="1:6" ht="16" thickBot="1"/>
    <row r="4" spans="1:6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6" ht="3" customHeight="1" thickBot="1">
      <c r="A5" s="175"/>
      <c r="B5" s="166"/>
      <c r="C5" s="166"/>
      <c r="D5" s="167"/>
      <c r="E5" s="168"/>
      <c r="F5" s="169"/>
    </row>
    <row r="6" spans="1:6" ht="14" customHeight="1" thickBot="1">
      <c r="A6" s="359" t="s">
        <v>497</v>
      </c>
      <c r="B6" s="341" t="s">
        <v>5</v>
      </c>
      <c r="C6" s="316" t="s">
        <v>6</v>
      </c>
      <c r="D6" s="114" t="s">
        <v>276</v>
      </c>
      <c r="E6" s="211" t="s">
        <v>391</v>
      </c>
      <c r="F6" s="143" t="s">
        <v>292</v>
      </c>
    </row>
    <row r="7" spans="1:6" ht="14" customHeight="1" thickBot="1">
      <c r="A7" s="359"/>
      <c r="B7" s="341"/>
      <c r="C7" s="341"/>
      <c r="D7" s="114" t="s">
        <v>278</v>
      </c>
      <c r="E7" s="138" t="s">
        <v>291</v>
      </c>
      <c r="F7" s="286">
        <v>0</v>
      </c>
    </row>
    <row r="8" spans="1:6" ht="14" customHeight="1" thickBot="1">
      <c r="A8" s="359"/>
      <c r="B8" s="341"/>
      <c r="C8" s="341"/>
      <c r="D8" s="114" t="s">
        <v>277</v>
      </c>
      <c r="E8" s="138" t="s">
        <v>267</v>
      </c>
      <c r="F8" s="143" t="s">
        <v>177</v>
      </c>
    </row>
    <row r="9" spans="1:6" ht="14" customHeight="1" thickBot="1">
      <c r="A9" s="359"/>
      <c r="B9" s="341"/>
      <c r="C9" s="341"/>
      <c r="D9" s="114" t="s">
        <v>15</v>
      </c>
      <c r="E9" s="199" t="s">
        <v>60</v>
      </c>
      <c r="F9" s="133" t="s">
        <v>102</v>
      </c>
    </row>
    <row r="10" spans="1:6" ht="14" customHeight="1" thickBot="1">
      <c r="A10" s="356"/>
      <c r="B10" s="317"/>
      <c r="C10" s="317"/>
      <c r="D10" s="114" t="s">
        <v>20</v>
      </c>
      <c r="E10" s="199" t="s">
        <v>381</v>
      </c>
      <c r="F10" s="204" t="s">
        <v>282</v>
      </c>
    </row>
    <row r="11" spans="1:6" ht="14" customHeight="1" thickBot="1">
      <c r="A11" s="360" t="s">
        <v>25</v>
      </c>
      <c r="B11" s="315" t="s">
        <v>348</v>
      </c>
      <c r="C11" s="314" t="s">
        <v>362</v>
      </c>
      <c r="D11" s="144" t="s">
        <v>279</v>
      </c>
      <c r="E11" s="201" t="s">
        <v>291</v>
      </c>
      <c r="F11" s="134" t="s">
        <v>102</v>
      </c>
    </row>
    <row r="12" spans="1:6" ht="14" customHeight="1" thickBot="1">
      <c r="A12" s="360"/>
      <c r="B12" s="315"/>
      <c r="C12" s="315"/>
      <c r="D12" s="144" t="s">
        <v>277</v>
      </c>
      <c r="E12" s="135" t="s">
        <v>177</v>
      </c>
      <c r="F12" s="134" t="s">
        <v>267</v>
      </c>
    </row>
    <row r="13" spans="1:6" ht="14" customHeight="1" thickBot="1">
      <c r="A13" s="360"/>
      <c r="B13" s="315"/>
      <c r="C13" s="315"/>
      <c r="D13" s="144" t="s">
        <v>15</v>
      </c>
      <c r="E13" s="202" t="s">
        <v>60</v>
      </c>
      <c r="F13" s="134" t="s">
        <v>102</v>
      </c>
    </row>
    <row r="14" spans="1:6" ht="14" customHeight="1" thickBot="1">
      <c r="A14" s="361"/>
      <c r="B14" s="318"/>
      <c r="C14" s="318"/>
      <c r="D14" s="144" t="s">
        <v>20</v>
      </c>
      <c r="E14" s="139" t="s">
        <v>347</v>
      </c>
      <c r="F14" s="134" t="s">
        <v>102</v>
      </c>
    </row>
    <row r="15" spans="1:6" ht="14" customHeight="1" thickBot="1">
      <c r="A15" s="355" t="s">
        <v>29</v>
      </c>
      <c r="B15" s="316" t="s">
        <v>9</v>
      </c>
      <c r="C15" s="316" t="s">
        <v>6</v>
      </c>
      <c r="D15" s="357" t="s">
        <v>32</v>
      </c>
      <c r="E15" s="203" t="s">
        <v>422</v>
      </c>
      <c r="F15" s="133" t="s">
        <v>102</v>
      </c>
    </row>
    <row r="16" spans="1:6" ht="14" customHeight="1" thickBot="1">
      <c r="A16" s="356"/>
      <c r="B16" s="317"/>
      <c r="C16" s="317"/>
      <c r="D16" s="358"/>
      <c r="E16" s="120" t="s">
        <v>388</v>
      </c>
      <c r="F16" s="133" t="s">
        <v>115</v>
      </c>
    </row>
    <row r="17" spans="1:6" ht="14" customHeight="1" thickBot="1">
      <c r="A17" s="371" t="s">
        <v>56</v>
      </c>
      <c r="B17" s="338" t="s">
        <v>10</v>
      </c>
      <c r="C17" s="338" t="s">
        <v>509</v>
      </c>
      <c r="D17" s="368" t="s">
        <v>62</v>
      </c>
      <c r="E17" s="135" t="s">
        <v>178</v>
      </c>
      <c r="F17" s="134" t="s">
        <v>115</v>
      </c>
    </row>
    <row r="18" spans="1:6" ht="14" customHeight="1" thickBot="1">
      <c r="A18" s="360"/>
      <c r="B18" s="339"/>
      <c r="C18" s="339"/>
      <c r="D18" s="369"/>
      <c r="E18" s="201" t="s">
        <v>391</v>
      </c>
      <c r="F18" s="134" t="s">
        <v>351</v>
      </c>
    </row>
    <row r="19" spans="1:6" ht="14" customHeight="1" thickBot="1">
      <c r="A19" s="361"/>
      <c r="B19" s="372"/>
      <c r="C19" s="372"/>
      <c r="D19" s="370"/>
      <c r="E19" s="135" t="s">
        <v>314</v>
      </c>
      <c r="F19" s="200" t="s">
        <v>177</v>
      </c>
    </row>
    <row r="20" spans="1:6" ht="14" customHeight="1" thickBot="1">
      <c r="A20" s="373" t="s">
        <v>428</v>
      </c>
      <c r="B20" s="375" t="s">
        <v>11</v>
      </c>
      <c r="C20" s="316" t="s">
        <v>508</v>
      </c>
      <c r="D20" s="114" t="s">
        <v>279</v>
      </c>
      <c r="E20" s="203" t="s">
        <v>391</v>
      </c>
      <c r="F20" s="133" t="s">
        <v>102</v>
      </c>
    </row>
    <row r="21" spans="1:6" ht="14" customHeight="1" thickBot="1">
      <c r="A21" s="373"/>
      <c r="B21" s="376"/>
      <c r="C21" s="341"/>
      <c r="D21" s="114" t="s">
        <v>277</v>
      </c>
      <c r="E21" s="120" t="s">
        <v>177</v>
      </c>
      <c r="F21" s="288"/>
    </row>
    <row r="22" spans="1:6" ht="14" customHeight="1" thickBot="1">
      <c r="A22" s="373"/>
      <c r="B22" s="376" t="s">
        <v>11</v>
      </c>
      <c r="C22" s="341"/>
      <c r="D22" s="114" t="s">
        <v>15</v>
      </c>
      <c r="E22" s="176" t="s">
        <v>60</v>
      </c>
      <c r="F22" s="133" t="s">
        <v>102</v>
      </c>
    </row>
    <row r="23" spans="1:6" ht="14" customHeight="1" thickBot="1">
      <c r="A23" s="374"/>
      <c r="B23" s="377"/>
      <c r="C23" s="317"/>
      <c r="D23" s="114" t="s">
        <v>20</v>
      </c>
      <c r="E23" s="120" t="s">
        <v>61</v>
      </c>
      <c r="F23" s="133" t="s">
        <v>102</v>
      </c>
    </row>
    <row r="24" spans="1:6" ht="14" customHeight="1" thickBot="1">
      <c r="A24" s="366" t="s">
        <v>30</v>
      </c>
      <c r="B24" s="362" t="s">
        <v>364</v>
      </c>
      <c r="C24" s="364" t="s">
        <v>12</v>
      </c>
      <c r="D24" s="258" t="s">
        <v>279</v>
      </c>
      <c r="E24" s="183" t="s">
        <v>294</v>
      </c>
      <c r="F24" s="242" t="s">
        <v>102</v>
      </c>
    </row>
    <row r="25" spans="1:6" ht="14" customHeight="1" thickBot="1">
      <c r="A25" s="297"/>
      <c r="B25" s="311"/>
      <c r="C25" s="344"/>
      <c r="D25" s="259" t="s">
        <v>277</v>
      </c>
      <c r="E25" s="183" t="s">
        <v>173</v>
      </c>
      <c r="F25" s="242" t="s">
        <v>280</v>
      </c>
    </row>
    <row r="26" spans="1:6" ht="14" customHeight="1" thickBot="1">
      <c r="A26" s="297"/>
      <c r="B26" s="311" t="s">
        <v>51</v>
      </c>
      <c r="C26" s="344"/>
      <c r="D26" s="259" t="s">
        <v>15</v>
      </c>
      <c r="E26" s="183" t="s">
        <v>389</v>
      </c>
      <c r="F26" s="242" t="s">
        <v>102</v>
      </c>
    </row>
    <row r="27" spans="1:6" ht="14" customHeight="1" thickBot="1">
      <c r="A27" s="367"/>
      <c r="B27" s="363"/>
      <c r="C27" s="365"/>
      <c r="D27" s="260" t="s">
        <v>20</v>
      </c>
      <c r="E27" s="183" t="s">
        <v>281</v>
      </c>
      <c r="F27" s="242" t="s">
        <v>102</v>
      </c>
    </row>
    <row r="28" spans="1:6" ht="14" customHeight="1" thickBot="1">
      <c r="A28" s="349" t="s">
        <v>349</v>
      </c>
      <c r="B28" s="351" t="s">
        <v>50</v>
      </c>
      <c r="C28" s="353" t="s">
        <v>12</v>
      </c>
      <c r="D28" s="347" t="s">
        <v>32</v>
      </c>
      <c r="E28" s="120" t="s">
        <v>282</v>
      </c>
      <c r="F28" s="133" t="s">
        <v>178</v>
      </c>
    </row>
    <row r="29" spans="1:6" ht="16" thickBot="1">
      <c r="A29" s="350"/>
      <c r="B29" s="352"/>
      <c r="C29" s="354"/>
      <c r="D29" s="348"/>
      <c r="E29" s="120" t="s">
        <v>369</v>
      </c>
      <c r="F29" s="289"/>
    </row>
    <row r="30" spans="1:6" ht="16" thickBot="1">
      <c r="A30" s="297" t="s">
        <v>31</v>
      </c>
      <c r="B30" s="311" t="s">
        <v>50</v>
      </c>
      <c r="C30" s="344" t="s">
        <v>6</v>
      </c>
      <c r="D30" s="342" t="s">
        <v>32</v>
      </c>
      <c r="E30" s="480" t="s">
        <v>282</v>
      </c>
      <c r="F30" s="247" t="s">
        <v>411</v>
      </c>
    </row>
    <row r="31" spans="1:6" ht="16" thickBot="1">
      <c r="A31" s="298"/>
      <c r="B31" s="346"/>
      <c r="C31" s="345"/>
      <c r="D31" s="343"/>
      <c r="E31" s="261" t="s">
        <v>389</v>
      </c>
      <c r="F31" s="249" t="s">
        <v>378</v>
      </c>
    </row>
    <row r="32" spans="1:6">
      <c r="A32" s="196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79"/>
      <c r="B50" s="179"/>
      <c r="C50" s="179"/>
      <c r="D50" s="180"/>
      <c r="E50" s="178"/>
    </row>
    <row r="51" spans="1:7">
      <c r="A51" s="179"/>
      <c r="B51" s="179"/>
      <c r="C51" s="179"/>
      <c r="D51" s="180"/>
      <c r="E51" s="178"/>
    </row>
    <row r="52" spans="1:7">
      <c r="A52" s="179"/>
      <c r="B52" s="179"/>
      <c r="C52" s="179"/>
      <c r="D52" s="180"/>
      <c r="E52" s="178"/>
    </row>
    <row r="53" spans="1:7">
      <c r="A53" s="179"/>
      <c r="B53" s="179"/>
      <c r="C53" s="179"/>
      <c r="D53" s="180"/>
      <c r="E53" s="178"/>
    </row>
    <row r="54" spans="1:7">
      <c r="A54" s="179"/>
      <c r="B54" s="179"/>
      <c r="C54" s="179"/>
      <c r="D54" s="180"/>
      <c r="E54" s="178"/>
    </row>
    <row r="55" spans="1:7">
      <c r="A55" s="179"/>
      <c r="B55" s="179"/>
      <c r="C55" s="179"/>
      <c r="D55" s="180"/>
      <c r="E55" s="178"/>
    </row>
    <row r="56" spans="1:7">
      <c r="A56" s="179"/>
      <c r="B56" s="179"/>
      <c r="C56" s="179"/>
      <c r="D56" s="180"/>
      <c r="E56" s="178"/>
    </row>
    <row r="57" spans="1:7">
      <c r="A57" s="179"/>
      <c r="B57" s="179"/>
      <c r="C57" s="179"/>
      <c r="D57" s="180"/>
      <c r="E57" s="178"/>
    </row>
    <row r="58" spans="1:7">
      <c r="A58" s="179"/>
      <c r="B58" s="179"/>
      <c r="C58" s="179"/>
      <c r="D58" s="178"/>
      <c r="E58" s="178"/>
    </row>
    <row r="59" spans="1:7">
      <c r="A59" s="179"/>
      <c r="B59" s="179"/>
      <c r="C59" s="179"/>
      <c r="D59" s="180"/>
      <c r="E59" s="178"/>
    </row>
    <row r="60" spans="1:7">
      <c r="A60" s="179"/>
      <c r="B60" s="179"/>
      <c r="C60" s="179"/>
      <c r="D60" s="180"/>
      <c r="E60" s="178"/>
    </row>
    <row r="61" spans="1:7">
      <c r="A61" s="179"/>
      <c r="B61" s="179"/>
      <c r="C61" s="179"/>
      <c r="D61" s="180"/>
      <c r="E61" s="178"/>
    </row>
    <row r="62" spans="1:7">
      <c r="A62" s="179"/>
      <c r="B62" s="179"/>
      <c r="C62" s="179"/>
      <c r="D62" s="180"/>
      <c r="E62" s="178"/>
    </row>
    <row r="63" spans="1:7">
      <c r="A63" s="179"/>
      <c r="B63" s="179"/>
      <c r="C63" s="179"/>
      <c r="D63" s="180"/>
      <c r="E63" s="178"/>
    </row>
    <row r="64" spans="1:7">
      <c r="A64" s="179"/>
      <c r="B64" s="179"/>
      <c r="C64" s="179"/>
      <c r="D64" s="180"/>
      <c r="E64" s="178"/>
    </row>
    <row r="65" spans="1:5">
      <c r="A65" s="179"/>
      <c r="B65" s="179"/>
      <c r="C65" s="179"/>
      <c r="D65" s="180"/>
      <c r="E65" s="181"/>
    </row>
    <row r="66" spans="1:5">
      <c r="A66" s="179"/>
      <c r="B66" s="179"/>
      <c r="C66" s="179"/>
      <c r="D66" s="180"/>
      <c r="E66" s="178"/>
    </row>
    <row r="67" spans="1:5">
      <c r="A67" s="53"/>
      <c r="B67" s="178"/>
      <c r="C67" s="178"/>
      <c r="D67" s="180"/>
      <c r="E67" s="178"/>
    </row>
    <row r="68" spans="1:5">
      <c r="A68" s="53"/>
      <c r="B68" s="178"/>
      <c r="C68" s="178"/>
      <c r="D68" s="180"/>
      <c r="E68" s="178"/>
    </row>
    <row r="69" spans="1:5">
      <c r="A69" s="179"/>
      <c r="B69" s="179"/>
      <c r="C69" s="179"/>
      <c r="D69" s="182"/>
      <c r="E69" s="181"/>
    </row>
    <row r="70" spans="1:5">
      <c r="A70" s="179"/>
      <c r="B70" s="179"/>
      <c r="C70" s="179"/>
      <c r="D70" s="182"/>
      <c r="E70" s="181"/>
    </row>
  </sheetData>
  <mergeCells count="30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4:B27"/>
    <mergeCell ref="C24:C27"/>
    <mergeCell ref="A24:A27"/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6"/>
  <sheetViews>
    <sheetView zoomScale="120" zoomScaleNormal="120" zoomScalePageLayoutView="150" workbookViewId="0">
      <selection activeCell="F25" sqref="F25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26.1640625" style="44" bestFit="1" customWidth="1"/>
    <col min="5" max="5" width="21.5" style="44" bestFit="1" customWidth="1"/>
    <col min="6" max="6" width="18.5" style="44" bestFit="1" customWidth="1"/>
    <col min="7" max="16384" width="8.6640625" style="44"/>
  </cols>
  <sheetData>
    <row r="1" spans="1:6" ht="21">
      <c r="A1" s="320" t="s">
        <v>7</v>
      </c>
      <c r="B1" s="320"/>
      <c r="C1" s="320"/>
      <c r="D1" s="320"/>
      <c r="E1" s="320"/>
      <c r="F1" s="320"/>
    </row>
    <row r="2" spans="1:6" ht="21">
      <c r="A2" s="163" t="s">
        <v>8</v>
      </c>
      <c r="B2" s="319" t="str">
        <f>Administration!A11</f>
        <v>EATM, Life &amp; Health Sciences</v>
      </c>
      <c r="C2" s="319"/>
      <c r="D2" s="319"/>
      <c r="E2" s="319"/>
      <c r="F2" s="44" t="str">
        <f>Administration!B11</f>
        <v>Carol Higashida</v>
      </c>
    </row>
    <row r="3" spans="1:6" ht="16" thickBot="1"/>
    <row r="4" spans="1:6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6" ht="8.25" customHeight="1" thickBot="1">
      <c r="A5" s="175"/>
      <c r="B5" s="166"/>
      <c r="C5" s="166"/>
      <c r="D5" s="167"/>
      <c r="E5" s="168"/>
      <c r="F5" s="169"/>
    </row>
    <row r="6" spans="1:6" ht="14" customHeight="1" thickBot="1">
      <c r="A6" s="330" t="s">
        <v>497</v>
      </c>
      <c r="B6" s="316" t="s">
        <v>5</v>
      </c>
      <c r="C6" s="316" t="s">
        <v>6</v>
      </c>
      <c r="D6" s="114" t="s">
        <v>17</v>
      </c>
      <c r="E6" s="291" t="s">
        <v>53</v>
      </c>
      <c r="F6" s="204"/>
    </row>
    <row r="7" spans="1:6" ht="14" customHeight="1" thickBot="1">
      <c r="A7" s="331"/>
      <c r="B7" s="341"/>
      <c r="C7" s="341"/>
      <c r="D7" s="114" t="s">
        <v>18</v>
      </c>
      <c r="E7" s="203" t="s">
        <v>315</v>
      </c>
      <c r="F7" s="204"/>
    </row>
    <row r="8" spans="1:6" ht="14" customHeight="1" thickBot="1">
      <c r="A8" s="334"/>
      <c r="B8" s="317"/>
      <c r="C8" s="317"/>
      <c r="D8" s="114" t="s">
        <v>67</v>
      </c>
      <c r="E8" s="203" t="s">
        <v>355</v>
      </c>
      <c r="F8" s="133" t="s">
        <v>26</v>
      </c>
    </row>
    <row r="9" spans="1:6" ht="14" customHeight="1" thickBot="1">
      <c r="A9" s="332" t="s">
        <v>25</v>
      </c>
      <c r="B9" s="314" t="s">
        <v>348</v>
      </c>
      <c r="C9" s="314" t="s">
        <v>362</v>
      </c>
      <c r="D9" s="92" t="s">
        <v>17</v>
      </c>
      <c r="E9" s="201" t="s">
        <v>102</v>
      </c>
      <c r="F9" s="134" t="s">
        <v>102</v>
      </c>
    </row>
    <row r="10" spans="1:6" ht="14" customHeight="1" thickBot="1">
      <c r="A10" s="333"/>
      <c r="B10" s="315"/>
      <c r="C10" s="315"/>
      <c r="D10" s="92" t="s">
        <v>18</v>
      </c>
      <c r="E10" s="201" t="s">
        <v>419</v>
      </c>
      <c r="F10" s="134" t="s">
        <v>315</v>
      </c>
    </row>
    <row r="11" spans="1:6" ht="14" customHeight="1" thickBot="1">
      <c r="A11" s="390"/>
      <c r="B11" s="318"/>
      <c r="C11" s="318"/>
      <c r="D11" s="92" t="s">
        <v>19</v>
      </c>
      <c r="E11" s="201" t="s">
        <v>179</v>
      </c>
      <c r="F11" s="134" t="s">
        <v>102</v>
      </c>
    </row>
    <row r="12" spans="1:6" ht="14" customHeight="1" thickBot="1">
      <c r="A12" s="330" t="s">
        <v>29</v>
      </c>
      <c r="B12" s="316" t="s">
        <v>9</v>
      </c>
      <c r="C12" s="316" t="s">
        <v>6</v>
      </c>
      <c r="D12" s="391" t="s">
        <v>32</v>
      </c>
      <c r="E12" s="203" t="s">
        <v>174</v>
      </c>
      <c r="F12" s="133" t="s">
        <v>102</v>
      </c>
    </row>
    <row r="13" spans="1:6" ht="14" customHeight="1" thickBot="1">
      <c r="A13" s="334"/>
      <c r="B13" s="317"/>
      <c r="C13" s="317"/>
      <c r="D13" s="392"/>
      <c r="E13" s="203" t="s">
        <v>420</v>
      </c>
      <c r="F13" s="204" t="s">
        <v>421</v>
      </c>
    </row>
    <row r="14" spans="1:6" ht="14" customHeight="1" thickBot="1">
      <c r="A14" s="332" t="s">
        <v>56</v>
      </c>
      <c r="B14" s="338" t="s">
        <v>10</v>
      </c>
      <c r="C14" s="338" t="s">
        <v>509</v>
      </c>
      <c r="D14" s="335" t="s">
        <v>62</v>
      </c>
      <c r="E14" s="135" t="s">
        <v>311</v>
      </c>
      <c r="F14" s="202" t="s">
        <v>121</v>
      </c>
    </row>
    <row r="15" spans="1:6" ht="14" customHeight="1" thickBot="1">
      <c r="A15" s="333"/>
      <c r="B15" s="339"/>
      <c r="C15" s="339"/>
      <c r="D15" s="336"/>
      <c r="E15" s="135" t="s">
        <v>53</v>
      </c>
      <c r="F15" s="202" t="s">
        <v>122</v>
      </c>
    </row>
    <row r="16" spans="1:6" ht="14" customHeight="1" thickBot="1">
      <c r="A16" s="390"/>
      <c r="B16" s="372"/>
      <c r="C16" s="372"/>
      <c r="D16" s="337"/>
      <c r="E16" s="135" t="s">
        <v>312</v>
      </c>
      <c r="F16" s="202"/>
    </row>
    <row r="17" spans="1:6" ht="14" customHeight="1" thickBot="1">
      <c r="A17" s="388" t="s">
        <v>428</v>
      </c>
      <c r="B17" s="380" t="s">
        <v>11</v>
      </c>
      <c r="C17" s="380" t="s">
        <v>508</v>
      </c>
      <c r="D17" s="114" t="s">
        <v>17</v>
      </c>
      <c r="E17" s="120" t="s">
        <v>102</v>
      </c>
      <c r="F17" s="204" t="s">
        <v>102</v>
      </c>
    </row>
    <row r="18" spans="1:6" ht="16" thickBot="1">
      <c r="A18" s="386"/>
      <c r="B18" s="381"/>
      <c r="C18" s="381"/>
      <c r="D18" s="114" t="s">
        <v>18</v>
      </c>
      <c r="E18" s="120" t="s">
        <v>528</v>
      </c>
      <c r="F18" s="204" t="s">
        <v>315</v>
      </c>
    </row>
    <row r="19" spans="1:6" ht="16" thickBot="1">
      <c r="A19" s="389"/>
      <c r="B19" s="382"/>
      <c r="C19" s="382"/>
      <c r="D19" s="114" t="s">
        <v>19</v>
      </c>
      <c r="E19" s="120" t="s">
        <v>26</v>
      </c>
      <c r="F19" s="204" t="s">
        <v>102</v>
      </c>
    </row>
    <row r="20" spans="1:6" ht="16" thickBot="1">
      <c r="A20" s="378" t="s">
        <v>30</v>
      </c>
      <c r="B20" s="311" t="s">
        <v>364</v>
      </c>
      <c r="C20" s="311" t="s">
        <v>12</v>
      </c>
      <c r="D20" s="144" t="s">
        <v>131</v>
      </c>
      <c r="E20" s="183" t="s">
        <v>53</v>
      </c>
      <c r="F20" s="247" t="s">
        <v>102</v>
      </c>
    </row>
    <row r="21" spans="1:6" ht="16" thickBot="1">
      <c r="A21" s="378"/>
      <c r="B21" s="311"/>
      <c r="C21" s="311"/>
      <c r="D21" s="144" t="s">
        <v>18</v>
      </c>
      <c r="E21" s="183" t="s">
        <v>52</v>
      </c>
      <c r="F21" s="247" t="s">
        <v>102</v>
      </c>
    </row>
    <row r="22" spans="1:6" ht="16" thickBot="1">
      <c r="A22" s="378"/>
      <c r="B22" s="311"/>
      <c r="C22" s="311"/>
      <c r="D22" s="144" t="s">
        <v>19</v>
      </c>
      <c r="E22" s="183" t="s">
        <v>102</v>
      </c>
      <c r="F22" s="247" t="s">
        <v>102</v>
      </c>
    </row>
    <row r="23" spans="1:6" ht="16" thickBot="1">
      <c r="A23" s="386" t="s">
        <v>349</v>
      </c>
      <c r="B23" s="381" t="s">
        <v>50</v>
      </c>
      <c r="C23" s="306" t="s">
        <v>12</v>
      </c>
      <c r="D23" s="357" t="s">
        <v>32</v>
      </c>
      <c r="E23" s="120" t="s">
        <v>529</v>
      </c>
      <c r="F23" s="204" t="s">
        <v>421</v>
      </c>
    </row>
    <row r="24" spans="1:6" ht="16" thickBot="1">
      <c r="A24" s="386"/>
      <c r="B24" s="381"/>
      <c r="C24" s="306"/>
      <c r="D24" s="387"/>
      <c r="E24" s="120" t="s">
        <v>421</v>
      </c>
      <c r="F24" s="204" t="s">
        <v>420</v>
      </c>
    </row>
    <row r="25" spans="1:6" ht="16" thickBot="1">
      <c r="A25" s="378" t="s">
        <v>31</v>
      </c>
      <c r="B25" s="311" t="s">
        <v>50</v>
      </c>
      <c r="C25" s="385" t="s">
        <v>6</v>
      </c>
      <c r="D25" s="383" t="s">
        <v>32</v>
      </c>
      <c r="E25" s="183" t="s">
        <v>392</v>
      </c>
      <c r="F25" s="247" t="s">
        <v>530</v>
      </c>
    </row>
    <row r="26" spans="1:6" ht="16" thickBot="1">
      <c r="A26" s="379"/>
      <c r="B26" s="346"/>
      <c r="C26" s="343"/>
      <c r="D26" s="384"/>
      <c r="E26" s="248"/>
      <c r="F26" s="249" t="s">
        <v>102</v>
      </c>
    </row>
    <row r="27" spans="1:6">
      <c r="A27"/>
      <c r="B27"/>
      <c r="C27"/>
      <c r="D27"/>
    </row>
    <row r="28" spans="1:6">
      <c r="A28"/>
      <c r="B28"/>
      <c r="C28"/>
      <c r="D28"/>
      <c r="E28" s="141"/>
      <c r="F28" s="141"/>
    </row>
    <row r="29" spans="1:6">
      <c r="A29"/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61"/>
      <c r="B44" s="179"/>
      <c r="C44" s="179"/>
      <c r="D44" s="178"/>
      <c r="E44" s="178"/>
    </row>
    <row r="45" spans="1:6">
      <c r="A45" s="161"/>
      <c r="B45" s="179"/>
      <c r="C45" s="179"/>
      <c r="D45" s="178"/>
      <c r="E45" s="178"/>
    </row>
    <row r="46" spans="1:6">
      <c r="A46" s="161"/>
      <c r="B46" s="179"/>
      <c r="C46" s="179"/>
      <c r="D46" s="178"/>
      <c r="E46" s="178"/>
    </row>
    <row r="47" spans="1:6">
      <c r="A47" s="161"/>
      <c r="B47" s="179"/>
      <c r="C47" s="179"/>
      <c r="D47" s="184"/>
      <c r="E47" s="178"/>
    </row>
    <row r="48" spans="1:6">
      <c r="A48" s="161"/>
      <c r="B48" s="179"/>
      <c r="C48" s="179"/>
      <c r="D48" s="184"/>
      <c r="E48" s="178"/>
    </row>
    <row r="49" spans="1:5">
      <c r="A49" s="161"/>
      <c r="B49" s="179"/>
      <c r="C49" s="179"/>
      <c r="D49" s="180"/>
      <c r="E49" s="178"/>
    </row>
    <row r="50" spans="1:5">
      <c r="A50" s="161"/>
      <c r="B50" s="179"/>
      <c r="C50" s="179"/>
      <c r="D50" s="180"/>
      <c r="E50" s="178"/>
    </row>
    <row r="51" spans="1:5">
      <c r="A51" s="161"/>
      <c r="B51" s="179"/>
      <c r="C51" s="179"/>
      <c r="D51" s="180"/>
      <c r="E51" s="178"/>
    </row>
    <row r="52" spans="1:5">
      <c r="A52" s="161"/>
      <c r="B52" s="178"/>
      <c r="C52" s="178"/>
      <c r="D52" s="180"/>
      <c r="E52" s="178"/>
    </row>
    <row r="53" spans="1:5">
      <c r="A53" s="161"/>
      <c r="B53" s="178"/>
      <c r="C53" s="178"/>
      <c r="D53" s="180"/>
      <c r="E53" s="178"/>
    </row>
    <row r="54" spans="1:5">
      <c r="A54" s="179"/>
      <c r="B54" s="179"/>
      <c r="C54" s="179"/>
      <c r="D54" s="182"/>
      <c r="E54" s="178"/>
    </row>
    <row r="55" spans="1:5">
      <c r="A55" s="179"/>
      <c r="B55" s="179"/>
      <c r="C55" s="179"/>
      <c r="D55" s="182"/>
      <c r="E55" s="178"/>
    </row>
    <row r="56" spans="1:5">
      <c r="A56" s="53"/>
      <c r="B56" s="178"/>
      <c r="C56" s="178"/>
      <c r="D56" s="178"/>
      <c r="E56" s="178"/>
    </row>
  </sheetData>
  <mergeCells count="30"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  <mergeCell ref="A6:A8"/>
    <mergeCell ref="B6:B8"/>
    <mergeCell ref="C6:C8"/>
    <mergeCell ref="B2:E2"/>
    <mergeCell ref="A1:F1"/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D23" sqref="D23"/>
    </sheetView>
  </sheetViews>
  <sheetFormatPr baseColWidth="10" defaultColWidth="8.6640625" defaultRowHeight="15"/>
  <cols>
    <col min="1" max="1" width="26.83203125" style="26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5" t="s">
        <v>7</v>
      </c>
      <c r="B1" s="405"/>
      <c r="C1" s="405"/>
      <c r="D1" s="405"/>
      <c r="E1" s="405"/>
      <c r="F1" s="405"/>
    </row>
    <row r="2" spans="1:6" ht="21">
      <c r="A2" s="156" t="s">
        <v>8</v>
      </c>
      <c r="B2" s="404" t="str">
        <f>Administration!A12</f>
        <v>Physical Sciences &amp; Career Education</v>
      </c>
      <c r="C2" s="404"/>
      <c r="D2" s="404"/>
      <c r="E2" s="404"/>
      <c r="F2" t="str">
        <f>Administration!B12</f>
        <v>Robert Cabral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3" customHeight="1" thickBot="1">
      <c r="A5" s="29"/>
      <c r="B5" s="1"/>
      <c r="C5" s="1"/>
      <c r="D5" s="7"/>
      <c r="E5" s="4"/>
      <c r="F5" s="5"/>
    </row>
    <row r="6" spans="1:6" ht="14" customHeight="1" thickBot="1">
      <c r="A6" s="359" t="s">
        <v>497</v>
      </c>
      <c r="B6" s="341" t="s">
        <v>275</v>
      </c>
      <c r="C6" s="341" t="s">
        <v>6</v>
      </c>
      <c r="D6" s="114" t="s">
        <v>352</v>
      </c>
      <c r="E6" s="138"/>
      <c r="F6" s="143" t="s">
        <v>379</v>
      </c>
    </row>
    <row r="7" spans="1:6" ht="14" customHeight="1" thickBot="1">
      <c r="A7" s="356"/>
      <c r="B7" s="317"/>
      <c r="C7" s="317"/>
      <c r="D7" s="115" t="s">
        <v>64</v>
      </c>
      <c r="E7" s="120"/>
      <c r="F7" s="133" t="s">
        <v>55</v>
      </c>
    </row>
    <row r="8" spans="1:6" ht="14" customHeight="1" thickBot="1">
      <c r="A8" s="360" t="s">
        <v>1</v>
      </c>
      <c r="B8" s="315" t="s">
        <v>348</v>
      </c>
      <c r="C8" s="315" t="s">
        <v>362</v>
      </c>
      <c r="D8" s="92" t="s">
        <v>352</v>
      </c>
      <c r="E8" s="135" t="s">
        <v>54</v>
      </c>
      <c r="F8" s="134" t="s">
        <v>374</v>
      </c>
    </row>
    <row r="9" spans="1:6" ht="14" customHeight="1" thickBot="1">
      <c r="A9" s="361"/>
      <c r="B9" s="318"/>
      <c r="C9" s="318"/>
      <c r="D9" s="109" t="s">
        <v>64</v>
      </c>
      <c r="E9" s="205" t="s">
        <v>180</v>
      </c>
      <c r="F9" s="202" t="s">
        <v>55</v>
      </c>
    </row>
    <row r="10" spans="1:6" ht="14" customHeight="1" thickBot="1">
      <c r="A10" s="355" t="s">
        <v>29</v>
      </c>
      <c r="B10" s="316" t="s">
        <v>9</v>
      </c>
      <c r="C10" s="316" t="s">
        <v>6</v>
      </c>
      <c r="D10" s="391" t="s">
        <v>32</v>
      </c>
      <c r="E10" s="120" t="s">
        <v>260</v>
      </c>
      <c r="F10" s="133" t="s">
        <v>102</v>
      </c>
    </row>
    <row r="11" spans="1:6" ht="14" customHeight="1" thickBot="1">
      <c r="A11" s="356"/>
      <c r="B11" s="317"/>
      <c r="C11" s="317"/>
      <c r="D11" s="392"/>
      <c r="E11" s="120" t="s">
        <v>256</v>
      </c>
      <c r="F11" s="133" t="s">
        <v>102</v>
      </c>
    </row>
    <row r="12" spans="1:6" ht="14" customHeight="1" thickBot="1">
      <c r="A12" s="371" t="s">
        <v>56</v>
      </c>
      <c r="B12" s="338" t="s">
        <v>10</v>
      </c>
      <c r="C12" s="338" t="s">
        <v>509</v>
      </c>
      <c r="D12" s="335" t="s">
        <v>62</v>
      </c>
      <c r="E12" s="135" t="s">
        <v>318</v>
      </c>
      <c r="F12" s="134" t="s">
        <v>102</v>
      </c>
    </row>
    <row r="13" spans="1:6" ht="14" customHeight="1" thickBot="1">
      <c r="A13" s="360"/>
      <c r="B13" s="339"/>
      <c r="C13" s="339"/>
      <c r="D13" s="336"/>
      <c r="E13" s="135" t="s">
        <v>372</v>
      </c>
      <c r="F13" s="134" t="s">
        <v>102</v>
      </c>
    </row>
    <row r="14" spans="1:6" ht="14" customHeight="1" thickBot="1">
      <c r="A14" s="361"/>
      <c r="B14" s="372"/>
      <c r="C14" s="372"/>
      <c r="D14" s="337"/>
      <c r="E14" s="135" t="s">
        <v>102</v>
      </c>
      <c r="F14" s="134" t="s">
        <v>102</v>
      </c>
    </row>
    <row r="15" spans="1:6" ht="14" customHeight="1" thickBot="1">
      <c r="A15" s="402" t="s">
        <v>428</v>
      </c>
      <c r="B15" s="316" t="s">
        <v>11</v>
      </c>
      <c r="C15" s="381" t="s">
        <v>508</v>
      </c>
      <c r="D15" s="114" t="s">
        <v>352</v>
      </c>
      <c r="E15" s="120" t="s">
        <v>102</v>
      </c>
      <c r="F15" s="133" t="s">
        <v>102</v>
      </c>
    </row>
    <row r="16" spans="1:6" ht="14" customHeight="1" thickBot="1">
      <c r="A16" s="403"/>
      <c r="B16" s="317"/>
      <c r="C16" s="382"/>
      <c r="D16" s="115" t="s">
        <v>64</v>
      </c>
      <c r="E16" s="120" t="s">
        <v>55</v>
      </c>
      <c r="F16" s="204"/>
    </row>
    <row r="17" spans="1:6" ht="14" customHeight="1" thickBot="1">
      <c r="A17" s="401" t="s">
        <v>30</v>
      </c>
      <c r="B17" s="364" t="s">
        <v>364</v>
      </c>
      <c r="C17" s="311" t="s">
        <v>12</v>
      </c>
      <c r="D17" s="144" t="s">
        <v>352</v>
      </c>
      <c r="E17" s="183" t="s">
        <v>299</v>
      </c>
      <c r="F17" s="242" t="s">
        <v>102</v>
      </c>
    </row>
    <row r="18" spans="1:6" ht="14" customHeight="1" thickBot="1">
      <c r="A18" s="397"/>
      <c r="B18" s="344"/>
      <c r="C18" s="311"/>
      <c r="D18" s="109" t="s">
        <v>64</v>
      </c>
      <c r="E18" s="183" t="s">
        <v>55</v>
      </c>
      <c r="F18" s="242" t="s">
        <v>102</v>
      </c>
    </row>
    <row r="19" spans="1:6" ht="14" customHeight="1" thickBot="1">
      <c r="A19" s="393" t="s">
        <v>349</v>
      </c>
      <c r="B19" s="395" t="s">
        <v>50</v>
      </c>
      <c r="C19" s="353" t="s">
        <v>12</v>
      </c>
      <c r="D19" s="357" t="s">
        <v>32</v>
      </c>
      <c r="E19" s="120" t="s">
        <v>102</v>
      </c>
      <c r="F19" s="133" t="s">
        <v>102</v>
      </c>
    </row>
    <row r="20" spans="1:6" ht="16" thickBot="1">
      <c r="A20" s="394"/>
      <c r="B20" s="396"/>
      <c r="C20" s="354"/>
      <c r="D20" s="387"/>
      <c r="E20" s="120" t="s">
        <v>373</v>
      </c>
      <c r="F20" s="133" t="s">
        <v>102</v>
      </c>
    </row>
    <row r="21" spans="1:6" ht="16" thickBot="1">
      <c r="A21" s="397" t="s">
        <v>31</v>
      </c>
      <c r="B21" s="344" t="s">
        <v>50</v>
      </c>
      <c r="C21" s="385" t="s">
        <v>6</v>
      </c>
      <c r="D21" s="399" t="s">
        <v>32</v>
      </c>
      <c r="E21" s="183" t="s">
        <v>373</v>
      </c>
      <c r="F21" s="242" t="s">
        <v>102</v>
      </c>
    </row>
    <row r="22" spans="1:6" ht="16" thickBot="1">
      <c r="A22" s="398"/>
      <c r="B22" s="345"/>
      <c r="C22" s="343"/>
      <c r="D22" s="400"/>
      <c r="E22" s="481" t="s">
        <v>102</v>
      </c>
      <c r="F22" s="249" t="s">
        <v>102</v>
      </c>
    </row>
    <row r="23" spans="1:6">
      <c r="E23" s="108"/>
      <c r="F23" s="108"/>
    </row>
    <row r="24" spans="1:6">
      <c r="A24"/>
      <c r="F24" s="99"/>
    </row>
    <row r="25" spans="1:6">
      <c r="A25"/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44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17"/>
      <c r="C38" s="17"/>
      <c r="D38" s="17"/>
      <c r="E38" s="17"/>
    </row>
    <row r="39" spans="1:5">
      <c r="A39" s="30"/>
      <c r="B39" s="16"/>
      <c r="C39" s="16"/>
      <c r="D39" s="16"/>
      <c r="E39" s="16"/>
    </row>
    <row r="40" spans="1:5">
      <c r="A40" s="3"/>
      <c r="B40" s="3"/>
      <c r="C40" s="3"/>
      <c r="D40" s="19"/>
      <c r="E40" s="22"/>
    </row>
    <row r="41" spans="1:5">
      <c r="A41" s="3"/>
      <c r="B41" s="3"/>
      <c r="C41" s="3"/>
      <c r="D41" s="19"/>
      <c r="E41" s="22"/>
    </row>
    <row r="42" spans="1:5">
      <c r="A42" s="3"/>
      <c r="B42" s="3"/>
      <c r="C42" s="3"/>
      <c r="D42" s="19"/>
      <c r="E42" s="22"/>
    </row>
    <row r="43" spans="1:5">
      <c r="A43" s="3"/>
      <c r="B43" s="3"/>
      <c r="C43" s="3"/>
      <c r="D43" s="19"/>
      <c r="E43" s="22"/>
    </row>
    <row r="44" spans="1:5">
      <c r="A44" s="3"/>
      <c r="B44" s="3"/>
      <c r="C44" s="3"/>
      <c r="D44" s="19"/>
      <c r="E44" s="22"/>
    </row>
    <row r="45" spans="1:5">
      <c r="A45" s="3"/>
      <c r="B45" s="3"/>
      <c r="C45" s="3"/>
      <c r="D45" s="19"/>
      <c r="E45" s="22"/>
    </row>
    <row r="46" spans="1:5">
      <c r="A46" s="3"/>
      <c r="B46" s="3"/>
      <c r="C46" s="3"/>
      <c r="D46" s="19"/>
      <c r="E46" s="22"/>
    </row>
    <row r="47" spans="1:5">
      <c r="A47" s="3"/>
      <c r="B47" s="3"/>
      <c r="C47" s="3"/>
      <c r="D47" s="19"/>
      <c r="E47" s="22"/>
    </row>
    <row r="48" spans="1:5">
      <c r="A48" s="3"/>
      <c r="B48" s="3"/>
      <c r="C48" s="3"/>
      <c r="D48" s="16"/>
      <c r="E48" s="22"/>
    </row>
    <row r="49" spans="1:5">
      <c r="A49" s="3"/>
      <c r="B49" s="3"/>
      <c r="C49" s="3"/>
      <c r="D49" s="19"/>
      <c r="E49" s="22"/>
    </row>
    <row r="50" spans="1:5">
      <c r="A50" s="3"/>
      <c r="B50" s="3"/>
      <c r="C50" s="3"/>
      <c r="D50" s="19"/>
      <c r="E50" s="22"/>
    </row>
    <row r="51" spans="1:5">
      <c r="A51" s="3"/>
      <c r="B51" s="3"/>
      <c r="C51" s="3"/>
      <c r="D51" s="19"/>
      <c r="E51" s="22"/>
    </row>
    <row r="52" spans="1:5">
      <c r="A52" s="3"/>
      <c r="B52" s="3"/>
      <c r="C52" s="3"/>
      <c r="D52" s="19"/>
      <c r="E52" s="22"/>
    </row>
    <row r="53" spans="1:5">
      <c r="A53" s="3"/>
      <c r="B53" s="3"/>
      <c r="C53" s="3"/>
      <c r="D53" s="19"/>
      <c r="E53" s="22"/>
    </row>
    <row r="54" spans="1:5">
      <c r="A54" s="3"/>
      <c r="B54" s="3"/>
      <c r="C54" s="3"/>
      <c r="D54" s="19"/>
      <c r="E54" s="22"/>
    </row>
    <row r="55" spans="1:5">
      <c r="A55" s="3"/>
      <c r="B55" s="3"/>
      <c r="C55" s="3"/>
      <c r="D55" s="19"/>
      <c r="E55" s="23"/>
    </row>
    <row r="56" spans="1:5">
      <c r="A56" s="3"/>
      <c r="B56" s="3"/>
      <c r="C56" s="3"/>
      <c r="D56" s="19"/>
      <c r="E56" s="22"/>
    </row>
    <row r="57" spans="1:5">
      <c r="A57" s="30"/>
      <c r="B57" s="16"/>
      <c r="C57" s="16"/>
      <c r="D57" s="19"/>
      <c r="E57" s="22"/>
    </row>
    <row r="58" spans="1:5">
      <c r="A58" s="30"/>
      <c r="B58" s="16"/>
      <c r="C58" s="16"/>
      <c r="D58" s="19"/>
      <c r="E58" s="22"/>
    </row>
    <row r="59" spans="1:5">
      <c r="A59" s="3"/>
      <c r="B59" s="3"/>
      <c r="C59" s="3"/>
      <c r="D59" s="21"/>
      <c r="E59" s="23"/>
    </row>
    <row r="60" spans="1:5">
      <c r="A60" s="3"/>
      <c r="B60" s="3"/>
      <c r="C60" s="3"/>
      <c r="D60" s="21"/>
      <c r="E60" s="23"/>
    </row>
  </sheetData>
  <mergeCells count="30">
    <mergeCell ref="A6:A7"/>
    <mergeCell ref="B6:B7"/>
    <mergeCell ref="C6:C7"/>
    <mergeCell ref="B2:E2"/>
    <mergeCell ref="A1:F1"/>
    <mergeCell ref="A8:A9"/>
    <mergeCell ref="B8:B9"/>
    <mergeCell ref="C8:C9"/>
    <mergeCell ref="A10:A11"/>
    <mergeCell ref="B10:B11"/>
    <mergeCell ref="C10:C11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19:A20"/>
    <mergeCell ref="B19:B20"/>
    <mergeCell ref="C19:C20"/>
    <mergeCell ref="D19:D20"/>
    <mergeCell ref="A21:A22"/>
    <mergeCell ref="B21:B22"/>
    <mergeCell ref="C21:C22"/>
    <mergeCell ref="D21:D22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1"/>
  <sheetViews>
    <sheetView topLeftCell="A18" zoomScale="120" zoomScaleNormal="120" zoomScalePageLayoutView="150" workbookViewId="0">
      <selection activeCell="D25" sqref="D25"/>
    </sheetView>
  </sheetViews>
  <sheetFormatPr baseColWidth="10" defaultColWidth="8.6640625" defaultRowHeight="15"/>
  <cols>
    <col min="1" max="1" width="26.83203125" style="26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5" t="s">
        <v>7</v>
      </c>
      <c r="B1" s="405"/>
      <c r="C1" s="405"/>
      <c r="D1" s="405"/>
      <c r="E1" s="405"/>
      <c r="F1" s="405"/>
    </row>
    <row r="2" spans="1:6" ht="21">
      <c r="A2" s="156" t="s">
        <v>8</v>
      </c>
      <c r="B2" s="404" t="str">
        <f>Administration!A13</f>
        <v>Business, Social &amp; Behavioral Scineces, Child Development, &amp; Languages</v>
      </c>
      <c r="C2" s="404"/>
      <c r="D2" s="404"/>
      <c r="E2" s="404"/>
      <c r="F2" s="27" t="str">
        <f>Administration!B13</f>
        <v>Josepha Baca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8.25" customHeight="1" thickBot="1">
      <c r="A5" s="29"/>
      <c r="B5" s="1"/>
      <c r="C5" s="1"/>
      <c r="D5" s="52"/>
      <c r="E5" s="106"/>
      <c r="F5" s="107"/>
    </row>
    <row r="6" spans="1:6" ht="14" customHeight="1" thickBot="1">
      <c r="A6" s="355" t="s">
        <v>497</v>
      </c>
      <c r="B6" s="316" t="s">
        <v>5</v>
      </c>
      <c r="C6" s="316" t="s">
        <v>6</v>
      </c>
      <c r="D6" s="118" t="s">
        <v>57</v>
      </c>
      <c r="E6" s="138" t="s">
        <v>316</v>
      </c>
      <c r="F6" s="204" t="s">
        <v>402</v>
      </c>
    </row>
    <row r="7" spans="1:6" ht="14" customHeight="1" thickBot="1">
      <c r="A7" s="359"/>
      <c r="B7" s="341"/>
      <c r="C7" s="341"/>
      <c r="D7" s="185" t="s">
        <v>65</v>
      </c>
      <c r="E7" s="120" t="s">
        <v>71</v>
      </c>
      <c r="F7" s="133" t="s">
        <v>296</v>
      </c>
    </row>
    <row r="8" spans="1:6" ht="14" customHeight="1" thickBot="1">
      <c r="A8" s="359"/>
      <c r="B8" s="341"/>
      <c r="C8" s="341"/>
      <c r="D8" s="152" t="s">
        <v>183</v>
      </c>
      <c r="E8" s="232" t="s">
        <v>23</v>
      </c>
      <c r="F8" s="186"/>
    </row>
    <row r="9" spans="1:6" ht="14" customHeight="1" thickBot="1">
      <c r="A9" s="359"/>
      <c r="B9" s="341"/>
      <c r="C9" s="341"/>
      <c r="D9" s="118" t="s">
        <v>185</v>
      </c>
      <c r="E9" s="120" t="s">
        <v>144</v>
      </c>
      <c r="F9" s="186" t="s">
        <v>295</v>
      </c>
    </row>
    <row r="10" spans="1:6" ht="14" customHeight="1" thickBot="1">
      <c r="A10" s="359"/>
      <c r="B10" s="317"/>
      <c r="C10" s="317"/>
      <c r="D10" s="118" t="s">
        <v>16</v>
      </c>
      <c r="E10" s="120" t="s">
        <v>70</v>
      </c>
      <c r="F10" s="186" t="s">
        <v>335</v>
      </c>
    </row>
    <row r="11" spans="1:6" ht="14" customHeight="1" thickBot="1">
      <c r="A11" s="411" t="s">
        <v>25</v>
      </c>
      <c r="B11" s="314" t="s">
        <v>348</v>
      </c>
      <c r="C11" s="314" t="s">
        <v>362</v>
      </c>
      <c r="D11" s="53" t="s">
        <v>57</v>
      </c>
      <c r="E11" s="206" t="s">
        <v>27</v>
      </c>
      <c r="F11" s="134" t="s">
        <v>102</v>
      </c>
    </row>
    <row r="12" spans="1:6" ht="14" customHeight="1" thickBot="1">
      <c r="A12" s="412"/>
      <c r="B12" s="315"/>
      <c r="C12" s="315"/>
      <c r="D12" s="187" t="s">
        <v>65</v>
      </c>
      <c r="E12" s="135" t="s">
        <v>360</v>
      </c>
      <c r="F12" s="134" t="s">
        <v>71</v>
      </c>
    </row>
    <row r="13" spans="1:6" ht="14" customHeight="1" thickBot="1">
      <c r="A13" s="413"/>
      <c r="B13" s="315"/>
      <c r="C13" s="315"/>
      <c r="D13" s="147" t="s">
        <v>183</v>
      </c>
      <c r="E13" s="135" t="s">
        <v>145</v>
      </c>
      <c r="F13" s="229"/>
    </row>
    <row r="14" spans="1:6" ht="14" customHeight="1" thickBot="1">
      <c r="A14" s="188"/>
      <c r="B14" s="315"/>
      <c r="C14" s="315"/>
      <c r="D14" s="147" t="s">
        <v>185</v>
      </c>
      <c r="E14" s="189" t="s">
        <v>356</v>
      </c>
      <c r="F14" s="134" t="s">
        <v>102</v>
      </c>
    </row>
    <row r="15" spans="1:6" ht="14" customHeight="1" thickBot="1">
      <c r="A15" s="44"/>
      <c r="B15" s="318"/>
      <c r="C15" s="318"/>
      <c r="D15" s="147" t="s">
        <v>16</v>
      </c>
      <c r="E15" s="189" t="s">
        <v>70</v>
      </c>
      <c r="F15" s="134" t="s">
        <v>102</v>
      </c>
    </row>
    <row r="16" spans="1:6" ht="14" customHeight="1" thickBot="1">
      <c r="A16" s="355" t="s">
        <v>29</v>
      </c>
      <c r="B16" s="316" t="s">
        <v>9</v>
      </c>
      <c r="C16" s="316" t="s">
        <v>6</v>
      </c>
      <c r="D16" s="312" t="s">
        <v>32</v>
      </c>
      <c r="E16" s="120" t="s">
        <v>359</v>
      </c>
      <c r="F16" s="133" t="s">
        <v>358</v>
      </c>
    </row>
    <row r="17" spans="1:6" ht="14" customHeight="1" thickBot="1">
      <c r="A17" s="356"/>
      <c r="B17" s="317"/>
      <c r="C17" s="317"/>
      <c r="D17" s="406"/>
      <c r="E17" s="120" t="s">
        <v>361</v>
      </c>
      <c r="F17" s="133" t="s">
        <v>108</v>
      </c>
    </row>
    <row r="18" spans="1:6" ht="14" customHeight="1" thickBot="1">
      <c r="A18" s="371" t="s">
        <v>56</v>
      </c>
      <c r="B18" s="338" t="s">
        <v>10</v>
      </c>
      <c r="C18" s="338" t="s">
        <v>509</v>
      </c>
      <c r="D18" s="407" t="s">
        <v>62</v>
      </c>
      <c r="E18" s="139" t="s">
        <v>27</v>
      </c>
      <c r="F18" s="134" t="s">
        <v>102</v>
      </c>
    </row>
    <row r="19" spans="1:6" ht="14" customHeight="1" thickBot="1">
      <c r="A19" s="360"/>
      <c r="B19" s="339"/>
      <c r="C19" s="339"/>
      <c r="D19" s="408"/>
      <c r="E19" s="139" t="s">
        <v>146</v>
      </c>
      <c r="F19" s="134" t="s">
        <v>102</v>
      </c>
    </row>
    <row r="20" spans="1:6" ht="14" customHeight="1" thickBot="1">
      <c r="A20" s="361"/>
      <c r="B20" s="372"/>
      <c r="C20" s="372"/>
      <c r="D20" s="408"/>
      <c r="E20" s="139" t="s">
        <v>23</v>
      </c>
      <c r="F20" s="134" t="s">
        <v>313</v>
      </c>
    </row>
    <row r="21" spans="1:6" ht="14" customHeight="1" thickBot="1">
      <c r="A21" s="416" t="s">
        <v>428</v>
      </c>
      <c r="B21" s="316" t="s">
        <v>11</v>
      </c>
      <c r="C21" s="380" t="s">
        <v>508</v>
      </c>
      <c r="D21" s="118" t="s">
        <v>57</v>
      </c>
      <c r="E21" s="138" t="s">
        <v>27</v>
      </c>
      <c r="F21" s="133" t="s">
        <v>317</v>
      </c>
    </row>
    <row r="22" spans="1:6" ht="14" customHeight="1" thickBot="1">
      <c r="A22" s="402"/>
      <c r="B22" s="341"/>
      <c r="C22" s="381"/>
      <c r="D22" s="185" t="s">
        <v>65</v>
      </c>
      <c r="E22" s="120" t="s">
        <v>71</v>
      </c>
      <c r="F22" s="133" t="s">
        <v>102</v>
      </c>
    </row>
    <row r="23" spans="1:6" ht="16" thickBot="1">
      <c r="A23" s="402"/>
      <c r="B23" s="341"/>
      <c r="C23" s="381"/>
      <c r="D23" s="118" t="s">
        <v>183</v>
      </c>
      <c r="E23" s="120" t="s">
        <v>145</v>
      </c>
      <c r="F23" s="133" t="s">
        <v>102</v>
      </c>
    </row>
    <row r="24" spans="1:6" ht="16" thickBot="1">
      <c r="A24" s="402"/>
      <c r="B24" s="341"/>
      <c r="C24" s="381"/>
      <c r="D24" s="153" t="s">
        <v>185</v>
      </c>
      <c r="E24" s="120" t="s">
        <v>144</v>
      </c>
      <c r="F24" s="133" t="s">
        <v>102</v>
      </c>
    </row>
    <row r="25" spans="1:6" ht="16" thickBot="1">
      <c r="A25" s="403"/>
      <c r="B25" s="317"/>
      <c r="C25" s="382"/>
      <c r="D25" s="118" t="s">
        <v>16</v>
      </c>
      <c r="E25" s="190" t="s">
        <v>70</v>
      </c>
      <c r="F25" s="133" t="s">
        <v>102</v>
      </c>
    </row>
    <row r="26" spans="1:6" ht="16" thickBot="1">
      <c r="A26" s="401" t="s">
        <v>30</v>
      </c>
      <c r="B26" s="417" t="s">
        <v>364</v>
      </c>
      <c r="C26" s="362" t="s">
        <v>12</v>
      </c>
      <c r="D26" s="147" t="s">
        <v>57</v>
      </c>
      <c r="E26" s="183" t="s">
        <v>181</v>
      </c>
      <c r="F26" s="242" t="s">
        <v>27</v>
      </c>
    </row>
    <row r="27" spans="1:6" ht="16" thickBot="1">
      <c r="A27" s="397"/>
      <c r="B27" s="418"/>
      <c r="C27" s="311"/>
      <c r="D27" s="262" t="s">
        <v>65</v>
      </c>
      <c r="E27" s="183" t="s">
        <v>296</v>
      </c>
      <c r="F27" s="242" t="s">
        <v>102</v>
      </c>
    </row>
    <row r="28" spans="1:6" ht="16" thickBot="1">
      <c r="A28" s="397"/>
      <c r="B28" s="418"/>
      <c r="C28" s="311"/>
      <c r="D28" s="147" t="s">
        <v>183</v>
      </c>
      <c r="E28" s="183" t="s">
        <v>145</v>
      </c>
      <c r="F28" s="242" t="s">
        <v>102</v>
      </c>
    </row>
    <row r="29" spans="1:6" ht="16" thickBot="1">
      <c r="A29" s="397"/>
      <c r="B29" s="418"/>
      <c r="C29" s="311"/>
      <c r="D29" s="259" t="s">
        <v>185</v>
      </c>
      <c r="E29" s="241" t="s">
        <v>144</v>
      </c>
      <c r="F29" s="250" t="s">
        <v>102</v>
      </c>
    </row>
    <row r="30" spans="1:6" ht="16" thickBot="1">
      <c r="A30" s="420"/>
      <c r="B30" s="419"/>
      <c r="C30" s="363"/>
      <c r="D30" s="147" t="s">
        <v>16</v>
      </c>
      <c r="E30" s="263" t="s">
        <v>102</v>
      </c>
      <c r="F30" s="250" t="s">
        <v>102</v>
      </c>
    </row>
    <row r="31" spans="1:6" ht="15" customHeight="1" thickBot="1">
      <c r="A31" s="402" t="s">
        <v>349</v>
      </c>
      <c r="B31" s="306" t="s">
        <v>50</v>
      </c>
      <c r="C31" s="306" t="s">
        <v>12</v>
      </c>
      <c r="D31" s="414" t="s">
        <v>32</v>
      </c>
      <c r="E31" s="120" t="s">
        <v>71</v>
      </c>
      <c r="F31" s="133" t="s">
        <v>102</v>
      </c>
    </row>
    <row r="32" spans="1:6" ht="16" thickBot="1">
      <c r="A32" s="402"/>
      <c r="B32" s="306"/>
      <c r="C32" s="306"/>
      <c r="D32" s="415"/>
      <c r="E32" s="120" t="s">
        <v>367</v>
      </c>
      <c r="F32" s="133" t="s">
        <v>102</v>
      </c>
    </row>
    <row r="33" spans="1:7" ht="16" thickBot="1">
      <c r="A33" s="366" t="s">
        <v>31</v>
      </c>
      <c r="B33" s="421" t="s">
        <v>50</v>
      </c>
      <c r="C33" s="423" t="s">
        <v>6</v>
      </c>
      <c r="D33" s="409" t="s">
        <v>32</v>
      </c>
      <c r="E33" s="241" t="s">
        <v>108</v>
      </c>
      <c r="F33" s="247" t="s">
        <v>145</v>
      </c>
    </row>
    <row r="34" spans="1:7" ht="16" thickBot="1">
      <c r="A34" s="298"/>
      <c r="B34" s="422"/>
      <c r="C34" s="424"/>
      <c r="D34" s="410"/>
      <c r="E34" s="248" t="s">
        <v>268</v>
      </c>
      <c r="F34" s="264" t="s">
        <v>71</v>
      </c>
    </row>
    <row r="36" spans="1:7">
      <c r="A36"/>
      <c r="E36" s="141"/>
      <c r="F36" s="99"/>
    </row>
    <row r="37" spans="1:7">
      <c r="A37"/>
    </row>
    <row r="38" spans="1:7">
      <c r="A38"/>
    </row>
    <row r="39" spans="1:7">
      <c r="A39"/>
    </row>
    <row r="40" spans="1:7">
      <c r="A40"/>
      <c r="G40" s="54"/>
    </row>
    <row r="41" spans="1:7">
      <c r="A41"/>
    </row>
    <row r="42" spans="1:7">
      <c r="A42"/>
    </row>
    <row r="43" spans="1:7" s="44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5">
      <c r="A49"/>
    </row>
    <row r="50" spans="1:5">
      <c r="A50" s="18"/>
      <c r="B50" s="3"/>
      <c r="C50" s="3"/>
      <c r="D50" s="16"/>
      <c r="E50" s="16"/>
    </row>
    <row r="51" spans="1:5">
      <c r="A51" s="18"/>
      <c r="B51" s="3"/>
      <c r="C51" s="3"/>
      <c r="D51" s="16"/>
      <c r="E51" s="16"/>
    </row>
    <row r="52" spans="1:5">
      <c r="A52" s="18"/>
      <c r="B52" s="3"/>
      <c r="C52" s="3"/>
      <c r="D52" s="20"/>
      <c r="E52" s="16"/>
    </row>
    <row r="53" spans="1:5">
      <c r="A53" s="18"/>
      <c r="B53" s="3"/>
      <c r="C53" s="3"/>
      <c r="D53" s="20"/>
      <c r="E53" s="16"/>
    </row>
    <row r="54" spans="1:5">
      <c r="A54" s="18"/>
      <c r="B54" s="3"/>
      <c r="C54" s="3"/>
      <c r="D54" s="19"/>
      <c r="E54" s="16"/>
    </row>
    <row r="55" spans="1:5">
      <c r="A55" s="18"/>
      <c r="B55" s="3"/>
      <c r="C55" s="3"/>
      <c r="D55" s="19"/>
      <c r="E55" s="16"/>
    </row>
    <row r="56" spans="1:5">
      <c r="A56" s="18"/>
      <c r="B56" s="3"/>
      <c r="C56" s="3"/>
      <c r="D56" s="19"/>
      <c r="E56" s="16"/>
    </row>
    <row r="57" spans="1:5">
      <c r="A57" s="18"/>
      <c r="B57" s="16"/>
      <c r="C57" s="16"/>
      <c r="D57" s="19"/>
      <c r="E57" s="16"/>
    </row>
    <row r="58" spans="1:5">
      <c r="A58" s="18"/>
      <c r="B58" s="16"/>
      <c r="C58" s="16"/>
      <c r="D58" s="19"/>
      <c r="E58" s="16"/>
    </row>
    <row r="59" spans="1:5">
      <c r="A59" s="3"/>
      <c r="B59" s="3"/>
      <c r="C59" s="3"/>
      <c r="D59" s="21"/>
      <c r="E59" s="16"/>
    </row>
    <row r="60" spans="1:5">
      <c r="A60" s="3"/>
      <c r="B60" s="3"/>
      <c r="C60" s="3"/>
      <c r="D60" s="21"/>
      <c r="E60" s="16"/>
    </row>
    <row r="61" spans="1:5">
      <c r="A61" s="30"/>
      <c r="B61" s="16"/>
      <c r="C61" s="16"/>
      <c r="D61" s="16"/>
      <c r="E61" s="16"/>
    </row>
  </sheetData>
  <mergeCells count="30">
    <mergeCell ref="A26:A30"/>
    <mergeCell ref="B11:B15"/>
    <mergeCell ref="A33:A34"/>
    <mergeCell ref="B33:B34"/>
    <mergeCell ref="C33:C34"/>
    <mergeCell ref="C11:C15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="120" zoomScaleNormal="120" zoomScalePageLayoutView="150" workbookViewId="0">
      <selection activeCell="F18" sqref="F18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26.6640625" style="44" bestFit="1" customWidth="1"/>
    <col min="5" max="5" width="30.33203125" style="44" customWidth="1"/>
    <col min="6" max="6" width="17" style="44" bestFit="1" customWidth="1"/>
    <col min="7" max="11" width="8.6640625" style="44"/>
    <col min="12" max="13" width="8.6640625" style="44" customWidth="1"/>
    <col min="14" max="16384" width="8.6640625" style="44"/>
  </cols>
  <sheetData>
    <row r="1" spans="1:14" ht="21">
      <c r="A1" s="320" t="s">
        <v>7</v>
      </c>
      <c r="B1" s="320"/>
      <c r="C1" s="320"/>
      <c r="D1" s="320"/>
      <c r="E1" s="320"/>
      <c r="F1" s="320"/>
    </row>
    <row r="2" spans="1:14" ht="21">
      <c r="A2" s="163" t="s">
        <v>8</v>
      </c>
      <c r="B2" s="191" t="str">
        <f>Administration!A14</f>
        <v>A&amp;R, Counseling, Student Life &amp; Support, EOPS &amp; Student Health Ctr</v>
      </c>
      <c r="C2" s="191"/>
      <c r="D2" s="191"/>
      <c r="E2" s="191"/>
      <c r="F2" s="44" t="str">
        <f>Administration!B14</f>
        <v>Khushnur Dadabhoy</v>
      </c>
    </row>
    <row r="3" spans="1:14" ht="16" thickBot="1"/>
    <row r="4" spans="1:14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  <c r="J4" s="177"/>
      <c r="K4" s="177"/>
      <c r="L4" s="177"/>
      <c r="M4" s="177"/>
      <c r="N4" s="177"/>
    </row>
    <row r="5" spans="1:14" ht="8.25" customHeight="1" thickBot="1">
      <c r="A5" s="175"/>
      <c r="B5" s="166"/>
      <c r="C5" s="166"/>
      <c r="D5" s="167"/>
      <c r="E5" s="168"/>
      <c r="F5" s="169"/>
      <c r="J5" s="178"/>
      <c r="K5" s="178"/>
      <c r="L5" s="178"/>
      <c r="M5" s="178"/>
      <c r="N5" s="178"/>
    </row>
    <row r="6" spans="1:14" ht="14" customHeight="1" thickBot="1">
      <c r="A6" s="355" t="s">
        <v>497</v>
      </c>
      <c r="B6" s="316" t="s">
        <v>5</v>
      </c>
      <c r="C6" s="316" t="s">
        <v>6</v>
      </c>
      <c r="D6" s="114" t="s">
        <v>300</v>
      </c>
      <c r="E6" s="211" t="s">
        <v>290</v>
      </c>
      <c r="F6" s="227" t="s">
        <v>405</v>
      </c>
      <c r="J6" s="179"/>
      <c r="K6" s="179"/>
      <c r="L6" s="179"/>
      <c r="M6" s="180"/>
      <c r="N6" s="178"/>
    </row>
    <row r="7" spans="1:14" ht="14" customHeight="1" thickBot="1">
      <c r="A7" s="359"/>
      <c r="B7" s="341"/>
      <c r="C7" s="341"/>
      <c r="D7" s="114" t="s">
        <v>357</v>
      </c>
      <c r="E7" s="210" t="s">
        <v>390</v>
      </c>
      <c r="F7" s="143" t="s">
        <v>177</v>
      </c>
      <c r="I7" s="314"/>
      <c r="J7" s="179"/>
      <c r="K7" s="179"/>
      <c r="L7" s="179"/>
      <c r="M7" s="180"/>
      <c r="N7" s="178"/>
    </row>
    <row r="8" spans="1:14" ht="14" customHeight="1" thickBot="1">
      <c r="A8" s="356"/>
      <c r="B8" s="317"/>
      <c r="C8" s="317"/>
      <c r="D8" s="114" t="s">
        <v>21</v>
      </c>
      <c r="E8" s="138" t="s">
        <v>188</v>
      </c>
      <c r="F8" s="133" t="s">
        <v>63</v>
      </c>
      <c r="I8" s="315"/>
      <c r="J8" s="179"/>
      <c r="K8" s="179"/>
      <c r="L8" s="179"/>
      <c r="M8" s="180"/>
      <c r="N8" s="178"/>
    </row>
    <row r="9" spans="1:14" ht="14" customHeight="1" thickBot="1">
      <c r="A9" s="360" t="s">
        <v>25</v>
      </c>
      <c r="B9" s="315" t="s">
        <v>348</v>
      </c>
      <c r="C9" s="315" t="s">
        <v>363</v>
      </c>
      <c r="E9" s="135" t="s">
        <v>102</v>
      </c>
      <c r="F9" s="134" t="s">
        <v>102</v>
      </c>
      <c r="J9" s="179"/>
      <c r="K9" s="179"/>
      <c r="L9" s="179"/>
      <c r="M9" s="180"/>
      <c r="N9" s="178"/>
    </row>
    <row r="10" spans="1:14" ht="14" customHeight="1" thickBot="1">
      <c r="A10" s="361"/>
      <c r="B10" s="318"/>
      <c r="C10" s="318"/>
      <c r="D10" s="44" t="s">
        <v>21</v>
      </c>
      <c r="E10" s="192" t="s">
        <v>63</v>
      </c>
      <c r="F10" s="134" t="s">
        <v>102</v>
      </c>
      <c r="J10" s="179"/>
      <c r="K10" s="179"/>
      <c r="L10" s="179"/>
      <c r="M10" s="180"/>
      <c r="N10" s="178"/>
    </row>
    <row r="11" spans="1:14" ht="14" customHeight="1" thickBot="1">
      <c r="A11" s="355" t="s">
        <v>29</v>
      </c>
      <c r="B11" s="316" t="s">
        <v>9</v>
      </c>
      <c r="C11" s="316" t="s">
        <v>6</v>
      </c>
      <c r="D11" s="391" t="s">
        <v>32</v>
      </c>
      <c r="E11" s="120" t="s">
        <v>387</v>
      </c>
      <c r="F11" s="133" t="s">
        <v>375</v>
      </c>
      <c r="J11" s="179"/>
      <c r="K11" s="179"/>
      <c r="L11" s="179"/>
      <c r="M11" s="180"/>
      <c r="N11" s="178"/>
    </row>
    <row r="12" spans="1:14" ht="14" customHeight="1" thickBot="1">
      <c r="A12" s="356"/>
      <c r="B12" s="317"/>
      <c r="C12" s="317"/>
      <c r="D12" s="392"/>
      <c r="E12" s="193"/>
      <c r="F12" s="133" t="s">
        <v>102</v>
      </c>
      <c r="J12" s="179"/>
      <c r="K12" s="179"/>
      <c r="L12" s="179"/>
      <c r="M12" s="180"/>
      <c r="N12" s="178"/>
    </row>
    <row r="13" spans="1:14" ht="14" customHeight="1" thickBot="1">
      <c r="A13" s="371" t="s">
        <v>56</v>
      </c>
      <c r="B13" s="338" t="s">
        <v>10</v>
      </c>
      <c r="C13" s="338" t="s">
        <v>509</v>
      </c>
      <c r="D13" s="335" t="s">
        <v>62</v>
      </c>
      <c r="E13" s="201" t="s">
        <v>403</v>
      </c>
      <c r="F13" s="134" t="s">
        <v>102</v>
      </c>
      <c r="J13" s="179"/>
      <c r="K13" s="179"/>
      <c r="L13" s="179"/>
      <c r="M13" s="180"/>
      <c r="N13" s="178"/>
    </row>
    <row r="14" spans="1:14" ht="14" customHeight="1" thickBot="1">
      <c r="A14" s="360"/>
      <c r="B14" s="339"/>
      <c r="C14" s="339"/>
      <c r="D14" s="336"/>
      <c r="E14" s="201" t="s">
        <v>58</v>
      </c>
      <c r="F14" s="134" t="s">
        <v>102</v>
      </c>
      <c r="J14" s="179"/>
      <c r="K14" s="179"/>
      <c r="L14" s="179"/>
      <c r="M14" s="180"/>
      <c r="N14" s="178"/>
    </row>
    <row r="15" spans="1:14" ht="14" customHeight="1" thickBot="1">
      <c r="A15" s="361"/>
      <c r="B15" s="372"/>
      <c r="C15" s="372"/>
      <c r="D15" s="337"/>
      <c r="E15" s="201" t="s">
        <v>399</v>
      </c>
      <c r="F15" s="134" t="s">
        <v>102</v>
      </c>
      <c r="J15" s="179"/>
      <c r="K15" s="179"/>
      <c r="L15" s="179"/>
      <c r="M15" s="180"/>
      <c r="N15" s="178"/>
    </row>
    <row r="16" spans="1:14" ht="14" customHeight="1" thickBot="1">
      <c r="A16" s="355" t="s">
        <v>428</v>
      </c>
      <c r="B16" s="316" t="s">
        <v>11</v>
      </c>
      <c r="C16" s="162"/>
      <c r="D16" s="114" t="s">
        <v>300</v>
      </c>
      <c r="E16" s="193" t="s">
        <v>290</v>
      </c>
      <c r="F16" s="133" t="s">
        <v>293</v>
      </c>
      <c r="J16" s="179"/>
      <c r="K16" s="179"/>
      <c r="L16" s="179"/>
      <c r="M16" s="180"/>
      <c r="N16" s="178"/>
    </row>
    <row r="17" spans="1:14" ht="14" customHeight="1" thickBot="1">
      <c r="A17" s="359"/>
      <c r="B17" s="341"/>
      <c r="C17" s="160" t="s">
        <v>508</v>
      </c>
      <c r="D17" s="114" t="s">
        <v>357</v>
      </c>
      <c r="E17" s="232" t="s">
        <v>390</v>
      </c>
      <c r="F17" s="186" t="s">
        <v>102</v>
      </c>
      <c r="J17" s="179"/>
      <c r="K17" s="179"/>
      <c r="L17" s="179"/>
      <c r="M17" s="180"/>
      <c r="N17" s="178"/>
    </row>
    <row r="18" spans="1:14" ht="14" customHeight="1" thickBot="1">
      <c r="A18" s="356"/>
      <c r="B18" s="341"/>
      <c r="C18" s="160"/>
      <c r="D18" s="114" t="s">
        <v>21</v>
      </c>
      <c r="E18" s="138"/>
      <c r="F18" s="186"/>
      <c r="J18" s="179"/>
      <c r="K18" s="179"/>
      <c r="L18" s="179"/>
      <c r="M18" s="180"/>
      <c r="N18" s="178"/>
    </row>
    <row r="19" spans="1:14" ht="14" customHeight="1" thickBot="1">
      <c r="A19" s="397" t="s">
        <v>30</v>
      </c>
      <c r="B19" s="425" t="s">
        <v>364</v>
      </c>
      <c r="C19" s="426" t="s">
        <v>12</v>
      </c>
      <c r="D19" s="144" t="s">
        <v>300</v>
      </c>
      <c r="E19" s="172" t="s">
        <v>290</v>
      </c>
      <c r="F19" s="70" t="s">
        <v>386</v>
      </c>
      <c r="J19" s="178"/>
      <c r="K19" s="178"/>
      <c r="L19" s="178"/>
      <c r="M19" s="180"/>
      <c r="N19" s="178"/>
    </row>
    <row r="20" spans="1:14" ht="14" customHeight="1" thickBot="1">
      <c r="A20" s="397"/>
      <c r="B20" s="425"/>
      <c r="C20" s="426"/>
      <c r="D20" s="144" t="s">
        <v>357</v>
      </c>
      <c r="E20" s="241" t="s">
        <v>390</v>
      </c>
      <c r="F20" s="250" t="s">
        <v>102</v>
      </c>
      <c r="J20" s="179"/>
      <c r="K20" s="179"/>
      <c r="L20" s="179"/>
      <c r="M20" s="182"/>
      <c r="N20" s="178"/>
    </row>
    <row r="21" spans="1:14" ht="14" customHeight="1" thickBot="1">
      <c r="A21" s="397"/>
      <c r="B21" s="425"/>
      <c r="C21" s="426"/>
      <c r="D21" s="251" t="s">
        <v>21</v>
      </c>
      <c r="E21" s="252" t="s">
        <v>365</v>
      </c>
      <c r="F21" s="250" t="s">
        <v>102</v>
      </c>
      <c r="J21" s="179"/>
      <c r="K21" s="179"/>
      <c r="L21" s="179"/>
      <c r="M21" s="182"/>
      <c r="N21" s="178"/>
    </row>
    <row r="22" spans="1:14" ht="16" thickBot="1">
      <c r="A22" s="393" t="s">
        <v>349</v>
      </c>
      <c r="B22" s="429" t="s">
        <v>50</v>
      </c>
      <c r="C22" s="353" t="s">
        <v>12</v>
      </c>
      <c r="D22" s="427" t="s">
        <v>32</v>
      </c>
      <c r="E22" s="120" t="s">
        <v>59</v>
      </c>
      <c r="F22" s="133" t="s">
        <v>139</v>
      </c>
    </row>
    <row r="23" spans="1:14" ht="16" thickBot="1">
      <c r="A23" s="394"/>
      <c r="B23" s="430"/>
      <c r="C23" s="354"/>
      <c r="D23" s="428"/>
      <c r="E23" s="204" t="s">
        <v>375</v>
      </c>
      <c r="F23" s="133" t="s">
        <v>102</v>
      </c>
    </row>
    <row r="24" spans="1:14" ht="16" thickBot="1">
      <c r="A24" s="397" t="s">
        <v>31</v>
      </c>
      <c r="B24" s="425" t="s">
        <v>50</v>
      </c>
      <c r="C24" s="385" t="s">
        <v>6</v>
      </c>
      <c r="D24" s="399" t="s">
        <v>32</v>
      </c>
      <c r="E24" s="183" t="s">
        <v>510</v>
      </c>
      <c r="F24" s="253"/>
    </row>
    <row r="25" spans="1:14" ht="16" thickBot="1">
      <c r="A25" s="398"/>
      <c r="B25" s="384"/>
      <c r="C25" s="343"/>
      <c r="D25" s="431"/>
      <c r="E25" s="254" t="s">
        <v>404</v>
      </c>
      <c r="F25" s="255"/>
    </row>
    <row r="26" spans="1:14">
      <c r="A26"/>
      <c r="B26"/>
      <c r="C26"/>
      <c r="D26"/>
    </row>
    <row r="27" spans="1:14">
      <c r="A27"/>
      <c r="B27"/>
      <c r="C27"/>
      <c r="D27"/>
      <c r="E27" s="141"/>
      <c r="F27" s="141"/>
    </row>
    <row r="28" spans="1:14">
      <c r="A28"/>
      <c r="B28"/>
      <c r="C28"/>
      <c r="D28"/>
      <c r="E28"/>
      <c r="F28"/>
    </row>
    <row r="29" spans="1:14">
      <c r="A29"/>
      <c r="B29"/>
      <c r="C29"/>
      <c r="D29"/>
      <c r="E29"/>
      <c r="F29"/>
    </row>
    <row r="30" spans="1:14">
      <c r="A30"/>
      <c r="B30"/>
      <c r="C30"/>
      <c r="D30"/>
      <c r="E30"/>
      <c r="F30"/>
      <c r="G30"/>
    </row>
    <row r="31" spans="1:14">
      <c r="A31"/>
      <c r="B31"/>
      <c r="C31"/>
      <c r="D31"/>
      <c r="E31"/>
      <c r="F31"/>
      <c r="G31"/>
    </row>
    <row r="32" spans="1:14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  <mergeCell ref="D22:D23"/>
    <mergeCell ref="A19:A21"/>
    <mergeCell ref="A6:A8"/>
    <mergeCell ref="A9:A10"/>
    <mergeCell ref="B6:B8"/>
    <mergeCell ref="B9:B10"/>
    <mergeCell ref="B16:B18"/>
    <mergeCell ref="A16:A18"/>
    <mergeCell ref="I7:I8"/>
    <mergeCell ref="B19:B21"/>
    <mergeCell ref="C6:C8"/>
    <mergeCell ref="C9:C10"/>
    <mergeCell ref="C19:C2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4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35" style="44" bestFit="1" customWidth="1"/>
    <col min="5" max="5" width="23.6640625" style="44" bestFit="1" customWidth="1"/>
    <col min="6" max="6" width="19.33203125" style="44" customWidth="1"/>
    <col min="7" max="16384" width="8.6640625" style="44"/>
  </cols>
  <sheetData>
    <row r="1" spans="1:8" ht="21">
      <c r="A1" s="320" t="s">
        <v>7</v>
      </c>
      <c r="B1" s="320"/>
      <c r="C1" s="320"/>
      <c r="D1" s="320"/>
      <c r="E1" s="320"/>
      <c r="F1" s="320"/>
    </row>
    <row r="2" spans="1:8" ht="21">
      <c r="A2" s="163" t="s">
        <v>8</v>
      </c>
      <c r="B2" s="319" t="str">
        <f>Administration!A15</f>
        <v>Arts, Media &amp; Communication Studies</v>
      </c>
      <c r="C2" s="319"/>
      <c r="D2" s="319"/>
      <c r="E2" s="319"/>
      <c r="F2" s="44" t="str">
        <f>Administration!B15</f>
        <v>Priscilla Mora</v>
      </c>
    </row>
    <row r="3" spans="1:8" ht="16" thickBot="1"/>
    <row r="4" spans="1:8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8" ht="8.25" customHeight="1" thickBot="1">
      <c r="A5" s="175"/>
      <c r="B5" s="166"/>
      <c r="C5" s="166"/>
      <c r="D5" s="167"/>
      <c r="E5" s="168"/>
      <c r="F5" s="169"/>
    </row>
    <row r="6" spans="1:8" ht="14" customHeight="1" thickBot="1">
      <c r="A6" s="355" t="s">
        <v>497</v>
      </c>
      <c r="B6" s="316" t="s">
        <v>5</v>
      </c>
      <c r="C6" s="316" t="s">
        <v>6</v>
      </c>
      <c r="D6" s="118" t="s">
        <v>336</v>
      </c>
      <c r="E6" s="211" t="s">
        <v>343</v>
      </c>
      <c r="F6" s="138" t="s">
        <v>337</v>
      </c>
    </row>
    <row r="7" spans="1:8" ht="14" customHeight="1" thickBot="1">
      <c r="A7" s="359"/>
      <c r="B7" s="341"/>
      <c r="C7" s="341"/>
      <c r="D7" s="118" t="s">
        <v>338</v>
      </c>
      <c r="E7" s="211" t="s">
        <v>340</v>
      </c>
      <c r="F7" s="204" t="s">
        <v>507</v>
      </c>
    </row>
    <row r="8" spans="1:8" ht="14" customHeight="1" thickBot="1">
      <c r="A8" s="359"/>
      <c r="B8" s="341"/>
      <c r="C8" s="341"/>
      <c r="D8" s="114" t="s">
        <v>298</v>
      </c>
      <c r="E8" s="120" t="s">
        <v>531</v>
      </c>
      <c r="F8" s="207" t="s">
        <v>377</v>
      </c>
    </row>
    <row r="9" spans="1:8" ht="14" customHeight="1" thickBot="1">
      <c r="A9" s="371" t="s">
        <v>25</v>
      </c>
      <c r="B9" s="314" t="s">
        <v>348</v>
      </c>
      <c r="C9" s="314" t="s">
        <v>362</v>
      </c>
      <c r="D9" s="44" t="s">
        <v>336</v>
      </c>
      <c r="E9" s="139" t="s">
        <v>337</v>
      </c>
      <c r="F9" s="134"/>
    </row>
    <row r="10" spans="1:8" ht="14" customHeight="1" thickBot="1">
      <c r="A10" s="360"/>
      <c r="B10" s="315"/>
      <c r="C10" s="315"/>
      <c r="D10" s="194" t="s">
        <v>338</v>
      </c>
      <c r="E10" s="197" t="s">
        <v>366</v>
      </c>
      <c r="F10" s="134" t="s">
        <v>102</v>
      </c>
    </row>
    <row r="11" spans="1:8" ht="14" customHeight="1" thickBot="1">
      <c r="A11" s="361"/>
      <c r="B11" s="318"/>
      <c r="C11" s="318"/>
      <c r="D11" s="195" t="s">
        <v>298</v>
      </c>
      <c r="E11" s="212" t="s">
        <v>283</v>
      </c>
      <c r="F11" s="202" t="s">
        <v>505</v>
      </c>
    </row>
    <row r="12" spans="1:8" ht="14" customHeight="1" thickBot="1">
      <c r="A12" s="355" t="s">
        <v>29</v>
      </c>
      <c r="B12" s="316" t="s">
        <v>9</v>
      </c>
      <c r="C12" s="316" t="s">
        <v>6</v>
      </c>
      <c r="D12" s="391" t="s">
        <v>32</v>
      </c>
      <c r="E12" s="120" t="s">
        <v>341</v>
      </c>
      <c r="F12" s="133" t="s">
        <v>382</v>
      </c>
    </row>
    <row r="13" spans="1:8" ht="14" customHeight="1" thickBot="1">
      <c r="A13" s="356"/>
      <c r="B13" s="317"/>
      <c r="C13" s="317"/>
      <c r="D13" s="392"/>
      <c r="E13" s="120" t="s">
        <v>350</v>
      </c>
      <c r="F13" s="133" t="s">
        <v>478</v>
      </c>
    </row>
    <row r="14" spans="1:8" ht="14" customHeight="1" thickBot="1">
      <c r="A14" s="371" t="s">
        <v>56</v>
      </c>
      <c r="B14" s="338" t="s">
        <v>10</v>
      </c>
      <c r="C14" s="338" t="s">
        <v>509</v>
      </c>
      <c r="D14" s="335" t="s">
        <v>147</v>
      </c>
      <c r="E14" s="139" t="s">
        <v>506</v>
      </c>
      <c r="F14" s="134" t="s">
        <v>102</v>
      </c>
    </row>
    <row r="15" spans="1:8" ht="14" customHeight="1" thickBot="1">
      <c r="A15" s="360"/>
      <c r="B15" s="339"/>
      <c r="C15" s="339"/>
      <c r="D15" s="336"/>
      <c r="E15" s="135" t="s">
        <v>309</v>
      </c>
      <c r="F15" s="134" t="s">
        <v>102</v>
      </c>
      <c r="H15" s="43"/>
    </row>
    <row r="16" spans="1:8" ht="14" customHeight="1" thickBot="1">
      <c r="A16" s="360"/>
      <c r="B16" s="339"/>
      <c r="C16" s="339"/>
      <c r="D16" s="336"/>
      <c r="E16" s="135" t="s">
        <v>28</v>
      </c>
      <c r="F16" s="134" t="s">
        <v>383</v>
      </c>
      <c r="H16" s="43"/>
    </row>
    <row r="17" spans="1:8" ht="14" customHeight="1" thickBot="1">
      <c r="A17" s="416" t="s">
        <v>428</v>
      </c>
      <c r="B17" s="316" t="s">
        <v>11</v>
      </c>
      <c r="C17" s="380" t="s">
        <v>508</v>
      </c>
      <c r="D17" s="118" t="s">
        <v>336</v>
      </c>
      <c r="E17" s="211" t="s">
        <v>337</v>
      </c>
      <c r="F17" s="133" t="s">
        <v>102</v>
      </c>
    </row>
    <row r="18" spans="1:8" ht="14" customHeight="1" thickBot="1">
      <c r="A18" s="402"/>
      <c r="B18" s="341"/>
      <c r="C18" s="381"/>
      <c r="D18" s="118" t="s">
        <v>338</v>
      </c>
      <c r="E18" s="211" t="s">
        <v>340</v>
      </c>
      <c r="F18" s="133" t="s">
        <v>102</v>
      </c>
    </row>
    <row r="19" spans="1:8" ht="17" thickBot="1">
      <c r="A19" s="402"/>
      <c r="B19" s="341"/>
      <c r="C19" s="381"/>
      <c r="D19" s="114" t="s">
        <v>298</v>
      </c>
      <c r="E19" s="211" t="s">
        <v>257</v>
      </c>
      <c r="F19" s="133" t="s">
        <v>339</v>
      </c>
    </row>
    <row r="20" spans="1:8" ht="16" thickBot="1">
      <c r="A20" s="434" t="s">
        <v>30</v>
      </c>
      <c r="B20" s="435" t="s">
        <v>364</v>
      </c>
      <c r="C20" s="436" t="s">
        <v>12</v>
      </c>
      <c r="D20" s="240" t="s">
        <v>336</v>
      </c>
      <c r="E20" s="241" t="s">
        <v>337</v>
      </c>
      <c r="F20" s="242" t="s">
        <v>102</v>
      </c>
    </row>
    <row r="21" spans="1:8" ht="16" thickBot="1">
      <c r="A21" s="434"/>
      <c r="B21" s="344"/>
      <c r="C21" s="437"/>
      <c r="D21" s="243" t="s">
        <v>338</v>
      </c>
      <c r="E21" s="241" t="s">
        <v>340</v>
      </c>
      <c r="F21" s="277"/>
    </row>
    <row r="22" spans="1:8" ht="16" thickBot="1">
      <c r="A22" s="434"/>
      <c r="B22" s="365"/>
      <c r="C22" s="438"/>
      <c r="D22" s="244" t="s">
        <v>298</v>
      </c>
      <c r="E22" s="241" t="s">
        <v>504</v>
      </c>
      <c r="F22" s="242" t="s">
        <v>377</v>
      </c>
    </row>
    <row r="23" spans="1:8" ht="16" thickBot="1">
      <c r="A23" s="393" t="s">
        <v>349</v>
      </c>
      <c r="B23" s="395" t="s">
        <v>50</v>
      </c>
      <c r="C23" s="353" t="s">
        <v>12</v>
      </c>
      <c r="D23" s="321" t="s">
        <v>32</v>
      </c>
      <c r="E23" s="245" t="s">
        <v>531</v>
      </c>
      <c r="F23" s="133" t="s">
        <v>478</v>
      </c>
    </row>
    <row r="24" spans="1:8" ht="16" thickBot="1">
      <c r="A24" s="394"/>
      <c r="B24" s="396"/>
      <c r="C24" s="354"/>
      <c r="D24" s="433"/>
      <c r="E24" s="246" t="s">
        <v>504</v>
      </c>
      <c r="F24" s="143" t="s">
        <v>102</v>
      </c>
      <c r="H24" s="42"/>
    </row>
    <row r="25" spans="1:8" ht="16" thickBot="1">
      <c r="A25" s="397" t="s">
        <v>31</v>
      </c>
      <c r="B25" s="344" t="s">
        <v>50</v>
      </c>
      <c r="C25" s="385" t="s">
        <v>6</v>
      </c>
      <c r="D25" s="383" t="s">
        <v>32</v>
      </c>
      <c r="E25" s="241" t="s">
        <v>342</v>
      </c>
      <c r="F25" s="247" t="s">
        <v>409</v>
      </c>
    </row>
    <row r="26" spans="1:8" ht="16" thickBot="1">
      <c r="A26" s="398"/>
      <c r="B26" s="345"/>
      <c r="C26" s="343"/>
      <c r="D26" s="432"/>
      <c r="E26" s="248" t="s">
        <v>343</v>
      </c>
      <c r="F26" s="249" t="s">
        <v>102</v>
      </c>
      <c r="H26" s="42"/>
    </row>
    <row r="28" spans="1:8">
      <c r="A28"/>
      <c r="B28"/>
      <c r="C28"/>
      <c r="D28"/>
      <c r="E28" s="141"/>
      <c r="F28" s="141"/>
    </row>
    <row r="29" spans="1:8">
      <c r="A29"/>
      <c r="B29"/>
      <c r="C29"/>
      <c r="D29"/>
      <c r="E29"/>
      <c r="F29"/>
      <c r="G29"/>
    </row>
    <row r="30" spans="1:8">
      <c r="A30"/>
      <c r="B30"/>
      <c r="C30"/>
      <c r="D30"/>
      <c r="E30"/>
      <c r="F30"/>
      <c r="G30"/>
    </row>
    <row r="31" spans="1:8">
      <c r="A31"/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61"/>
      <c r="B48" s="179"/>
      <c r="C48" s="179"/>
      <c r="D48" s="180"/>
      <c r="E48" s="178"/>
    </row>
    <row r="49" spans="1:5">
      <c r="A49" s="161"/>
      <c r="B49" s="179"/>
      <c r="C49" s="179"/>
      <c r="D49" s="180"/>
      <c r="E49" s="178"/>
    </row>
    <row r="50" spans="1:5">
      <c r="A50" s="161"/>
      <c r="B50" s="178"/>
      <c r="C50" s="178"/>
      <c r="D50" s="180"/>
      <c r="E50" s="178"/>
    </row>
    <row r="51" spans="1:5">
      <c r="A51" s="161"/>
      <c r="B51" s="178"/>
      <c r="C51" s="178"/>
      <c r="D51" s="180"/>
      <c r="E51" s="178"/>
    </row>
    <row r="52" spans="1:5">
      <c r="A52" s="179"/>
      <c r="B52" s="179"/>
      <c r="C52" s="179"/>
      <c r="D52" s="182"/>
      <c r="E52" s="178"/>
    </row>
    <row r="53" spans="1:5">
      <c r="A53" s="179"/>
      <c r="B53" s="179"/>
      <c r="C53" s="179"/>
      <c r="D53" s="182"/>
      <c r="E53" s="178"/>
    </row>
    <row r="54" spans="1:5">
      <c r="A54" s="53"/>
      <c r="B54" s="178"/>
      <c r="C54" s="178"/>
      <c r="D54" s="178"/>
      <c r="E54" s="178"/>
    </row>
  </sheetData>
  <mergeCells count="30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25:D26"/>
    <mergeCell ref="C25:C26"/>
    <mergeCell ref="B25:B26"/>
    <mergeCell ref="A25:A26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2022-09-03T17:47:18Z</dcterms:modified>
</cp:coreProperties>
</file>